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655" yWindow="2850" windowWidth="18780" windowHeight="7665" tabRatio="805" firstSheet="15" activeTab="21"/>
  </bookViews>
  <sheets>
    <sheet name="I-1. Belgium" sheetId="16" r:id="rId1"/>
    <sheet name="I-2. France" sheetId="17" r:id="rId2"/>
    <sheet name="I-3. Germany" sheetId="18" r:id="rId3"/>
    <sheet name="I-4. Italy" sheetId="19" r:id="rId4"/>
    <sheet name="I-5. Japan" sheetId="20" r:id="rId5"/>
    <sheet name="I-6. Korea, Republic of" sheetId="21" r:id="rId6"/>
    <sheet name="I-7. Netherlands" sheetId="22" r:id="rId7"/>
    <sheet name="I-8. New Zealand" sheetId="23" r:id="rId8"/>
    <sheet name="I-9. Sweden" sheetId="24" r:id="rId9"/>
    <sheet name="I-10. Switzerland" sheetId="25" r:id="rId10"/>
    <sheet name="I-11. United Kingdom" sheetId="26" r:id="rId11"/>
    <sheet name="I-12. United Kingdom Coastal" sheetId="27" r:id="rId12"/>
    <sheet name="I-13. USA (Atlantic)" sheetId="28" r:id="rId13"/>
    <sheet name="I-14. USA (Pacific)" sheetId="29" r:id="rId14"/>
    <sheet name="I-15. FSU (Liquid in Artic)" sheetId="30" r:id="rId15"/>
    <sheet name="I-16. FSU (Solid in Artic)" sheetId="31" r:id="rId16"/>
    <sheet name="I-17. FSU (Objects with SNF)" sheetId="32" r:id="rId17"/>
    <sheet name="I-18. FSU (Objects without SNF)" sheetId="33" r:id="rId18"/>
    <sheet name="I-19. FSU (Liquid in Pacific)" sheetId="34" r:id="rId19"/>
    <sheet name="I-20. FSU (Solid in Pacific)" sheetId="35" r:id="rId20"/>
    <sheet name="I-21. Russian Federation (1992)" sheetId="36" r:id="rId21"/>
    <sheet name="I-22. Russian Federation (1993)" sheetId="37" r:id="rId22"/>
  </sheets>
  <calcPr calcId="145621"/>
</workbook>
</file>

<file path=xl/calcChain.xml><?xml version="1.0" encoding="utf-8"?>
<calcChain xmlns="http://schemas.openxmlformats.org/spreadsheetml/2006/main">
  <c r="I10" i="36" l="1"/>
  <c r="L7" i="35"/>
  <c r="K12" i="34"/>
  <c r="J14" i="31"/>
  <c r="H11" i="30"/>
  <c r="L22" i="29"/>
  <c r="L14" i="28"/>
  <c r="I21" i="27"/>
  <c r="J21" i="27"/>
  <c r="K21" i="27"/>
  <c r="I45" i="26"/>
  <c r="J45" i="26"/>
  <c r="K45" i="26"/>
  <c r="L45" i="26"/>
  <c r="L15" i="25"/>
  <c r="M15" i="25"/>
  <c r="N15" i="25"/>
  <c r="O15" i="25"/>
  <c r="L6" i="24"/>
  <c r="M6" i="24"/>
  <c r="N6" i="24"/>
  <c r="L17" i="22"/>
  <c r="M17" i="22"/>
  <c r="N17" i="22"/>
  <c r="O17" i="22"/>
  <c r="K16" i="20"/>
  <c r="L16" i="20"/>
  <c r="M16" i="20"/>
  <c r="L8" i="17"/>
  <c r="M8" i="17"/>
  <c r="N8" i="17"/>
  <c r="L18" i="16"/>
  <c r="M18" i="16"/>
  <c r="N18" i="16"/>
  <c r="G4" i="37"/>
  <c r="O18" i="16" l="1"/>
</calcChain>
</file>

<file path=xl/sharedStrings.xml><?xml version="1.0" encoding="utf-8"?>
<sst xmlns="http://schemas.openxmlformats.org/spreadsheetml/2006/main" count="1794" uniqueCount="509">
  <si>
    <t xml:space="preserve"> </t>
  </si>
  <si>
    <t>Yes</t>
  </si>
  <si>
    <t>No</t>
  </si>
  <si>
    <t>Russian Federation</t>
  </si>
  <si>
    <t>France</t>
  </si>
  <si>
    <t>USA</t>
  </si>
  <si>
    <t/>
  </si>
  <si>
    <t>United Kingdom</t>
  </si>
  <si>
    <t>Latitude</t>
  </si>
  <si>
    <t>Longitude</t>
  </si>
  <si>
    <t>Country</t>
  </si>
  <si>
    <t>Date</t>
  </si>
  <si>
    <t>Depth (m)</t>
  </si>
  <si>
    <t>Table:</t>
  </si>
  <si>
    <t>300</t>
  </si>
  <si>
    <t>Belgium</t>
  </si>
  <si>
    <t>Remarks</t>
  </si>
  <si>
    <t>Total Activity (TBq)</t>
  </si>
  <si>
    <t>Package</t>
  </si>
  <si>
    <t>65–160</t>
  </si>
  <si>
    <t>2º 18' 0" W</t>
  </si>
  <si>
    <t>4100–4800</t>
  </si>
  <si>
    <t>6º 16' 0" W</t>
  </si>
  <si>
    <t>5200–5200</t>
  </si>
  <si>
    <t>M 220 l</t>
  </si>
  <si>
    <t>14º 30' 0" W</t>
  </si>
  <si>
    <t>4000–4600</t>
  </si>
  <si>
    <t>17º 5' 0" W</t>
  </si>
  <si>
    <t>3600–4750</t>
  </si>
  <si>
    <t>17º 25' 0" W</t>
  </si>
  <si>
    <t>3900–4750</t>
  </si>
  <si>
    <t>16º 45' 0" W</t>
  </si>
  <si>
    <t>3900-4750</t>
  </si>
  <si>
    <t>4590-5310</t>
  </si>
  <si>
    <t>4000-4600</t>
  </si>
  <si>
    <t>2500 - 5200</t>
  </si>
  <si>
    <t>Concrete</t>
  </si>
  <si>
    <t>1400–1500</t>
  </si>
  <si>
    <t>M 200 l</t>
  </si>
  <si>
    <t>Mortar</t>
  </si>
  <si>
    <t>2000–2500</t>
  </si>
  <si>
    <t>2400–2800</t>
  </si>
  <si>
    <t>2600–2600</t>
  </si>
  <si>
    <t>5200</t>
  </si>
  <si>
    <t>MLC/MCB</t>
  </si>
  <si>
    <t>3200–4100</t>
  </si>
  <si>
    <t>3200–4750</t>
  </si>
  <si>
    <t>2600</t>
  </si>
  <si>
    <t>Block</t>
  </si>
  <si>
    <t>176º 10' 0" E</t>
  </si>
  <si>
    <t>2834</t>
  </si>
  <si>
    <t>Drum/Block</t>
  </si>
  <si>
    <t>Drum</t>
  </si>
  <si>
    <t>M 200 1</t>
  </si>
  <si>
    <t>MDLC</t>
  </si>
  <si>
    <t>3600–4000</t>
  </si>
  <si>
    <t>11º 20' 0" W</t>
  </si>
  <si>
    <t>12º 10' 0" W</t>
  </si>
  <si>
    <t>4000–4200</t>
  </si>
  <si>
    <t>14º 5' 0" W</t>
  </si>
  <si>
    <t>3600–4100</t>
  </si>
  <si>
    <t>19º 30' 0" W</t>
  </si>
  <si>
    <t>2100–4800</t>
  </si>
  <si>
    <t>20º 5' 0" W</t>
  </si>
  <si>
    <t>4200–4600</t>
  </si>
  <si>
    <t>6º 10' 0" W</t>
  </si>
  <si>
    <t>6º 36' 0" W</t>
  </si>
  <si>
    <t>1900–4500</t>
  </si>
  <si>
    <t>13º 16' 0" W</t>
  </si>
  <si>
    <t>2500–5200</t>
  </si>
  <si>
    <t>18</t>
  </si>
  <si>
    <t>173º 7' 47" E</t>
  </si>
  <si>
    <t>Barrel</t>
  </si>
  <si>
    <t>Drum/Wooden Box</t>
  </si>
  <si>
    <t>549</t>
  </si>
  <si>
    <t>42º 4' 32" S</t>
  </si>
  <si>
    <t>174º 32' 10" E</t>
  </si>
  <si>
    <t>400</t>
  </si>
  <si>
    <t>58º 38' 7" N</t>
  </si>
  <si>
    <t>18º 52' 56" E</t>
  </si>
  <si>
    <t>1972</t>
  </si>
  <si>
    <t>21º 43' 19" S</t>
  </si>
  <si>
    <t>138º 53' 3" W</t>
  </si>
  <si>
    <t>21º 46' 39" S</t>
  </si>
  <si>
    <t>Total Activity (GBq)</t>
  </si>
  <si>
    <t>1949</t>
  </si>
  <si>
    <t>1829–1967</t>
  </si>
  <si>
    <t>74º 23' 0" W</t>
  </si>
  <si>
    <t>1829–2800</t>
  </si>
  <si>
    <t>72º 6' 0" W</t>
  </si>
  <si>
    <t>1829–3800</t>
  </si>
  <si>
    <t>70º 35' 0" W</t>
  </si>
  <si>
    <t>92</t>
  </si>
  <si>
    <t>3110</t>
  </si>
  <si>
    <t>85º 17' 0" W</t>
  </si>
  <si>
    <t>19</t>
  </si>
  <si>
    <t>76º 40' 0" W</t>
  </si>
  <si>
    <t>915–3660</t>
  </si>
  <si>
    <t>76º 30' 0" W</t>
  </si>
  <si>
    <t>1958</t>
  </si>
  <si>
    <t>1829</t>
  </si>
  <si>
    <t>89º 33' 0" W</t>
  </si>
  <si>
    <t>1959</t>
  </si>
  <si>
    <t>3660–5289</t>
  </si>
  <si>
    <t>1962</t>
  </si>
  <si>
    <t>421</t>
  </si>
  <si>
    <t>74º 37' 0" W</t>
  </si>
  <si>
    <t>1829-1940</t>
  </si>
  <si>
    <t>119º 35' 0" W</t>
  </si>
  <si>
    <t>136º 10' 0" W</t>
  </si>
  <si>
    <t>138º 54' 0" W</t>
  </si>
  <si>
    <t>896-1700</t>
  </si>
  <si>
    <t>123º 37' 0" W</t>
  </si>
  <si>
    <t>3292</t>
  </si>
  <si>
    <t>129º 31' 0" W</t>
  </si>
  <si>
    <t>3658-4560</t>
  </si>
  <si>
    <t>139º 5' 0" W</t>
  </si>
  <si>
    <t>3477</t>
  </si>
  <si>
    <t>136º 3' 0" W</t>
  </si>
  <si>
    <t>3456</t>
  </si>
  <si>
    <t>157º 25' 0" W</t>
  </si>
  <si>
    <t>2210-3658</t>
  </si>
  <si>
    <t>121º 30' 0" W</t>
  </si>
  <si>
    <t>5487</t>
  </si>
  <si>
    <t>174º 52' 0" W</t>
  </si>
  <si>
    <t>2926</t>
  </si>
  <si>
    <t>127º 44' 0" W</t>
  </si>
  <si>
    <t>1000-4097</t>
  </si>
  <si>
    <t>125º 1' 0" W</t>
  </si>
  <si>
    <t>1829-1990</t>
  </si>
  <si>
    <t>135º 24' 0" W</t>
  </si>
  <si>
    <t>3294</t>
  </si>
  <si>
    <t>140º 20' 0" W</t>
  </si>
  <si>
    <t>1963</t>
  </si>
  <si>
    <t>4600</t>
  </si>
  <si>
    <t>161º 6' 0" W</t>
  </si>
  <si>
    <t>11</t>
  </si>
  <si>
    <t>No-liquid</t>
  </si>
  <si>
    <t>31º 25' 58" N</t>
  </si>
  <si>
    <t>80º 51' 43" W</t>
  </si>
  <si>
    <t>1830</t>
  </si>
  <si>
    <t>Nature of Waste</t>
  </si>
  <si>
    <t>35,000 faulty luminized dials possibly sealed in a drum or drums</t>
  </si>
  <si>
    <t>Considerable quantity of scrap radium luminized dials — type of packaging unknown</t>
  </si>
  <si>
    <t>1953 operation comprised two bins containing rubber gloves and broken glassware</t>
  </si>
  <si>
    <t>Scrap radio valves believed to be in perforated drums</t>
  </si>
  <si>
    <t>Presumed to be a batch of faulty luminized watch dials</t>
  </si>
  <si>
    <t>7 containers of waste from Scottish universities</t>
  </si>
  <si>
    <t>5º 20' 0" W</t>
  </si>
  <si>
    <t>1957</t>
  </si>
  <si>
    <t>5 bins of waste from Edinburgh University</t>
  </si>
  <si>
    <t>5º 19' 0" W</t>
  </si>
  <si>
    <t>Caesium contaminated solids and liquids in 4 steel containers</t>
  </si>
  <si>
    <t>Two galvanized cylinders containing luminized and other material</t>
  </si>
  <si>
    <t>1 large container of scrap radio valves</t>
  </si>
  <si>
    <t>5º 21' 0" W</t>
  </si>
  <si>
    <t>Unknown — 2 small antistatic devices thought to have been dumped in a container with  other waste</t>
  </si>
  <si>
    <t>4º 59' 0" W</t>
  </si>
  <si>
    <t>Loose rubble &amp; soil</t>
  </si>
  <si>
    <t>0º 30' 0" W</t>
  </si>
  <si>
    <t>1966</t>
  </si>
  <si>
    <t>Liquids &amp; sludges</t>
  </si>
  <si>
    <t>2º 30' 0" W</t>
  </si>
  <si>
    <t>Liquid effluent poured into</t>
  </si>
  <si>
    <t>51º 37' 15" N</t>
  </si>
  <si>
    <t>1º 49' 45" W</t>
  </si>
  <si>
    <t>Sludges poured direct into the sea from vessels</t>
  </si>
  <si>
    <t>3º 35' 0" W</t>
  </si>
  <si>
    <t>Co-60 in the form of a soluble salt contained in phials with soluble plugs</t>
  </si>
  <si>
    <t>4º 46' 30" W</t>
  </si>
  <si>
    <t>1976</t>
  </si>
  <si>
    <t>Rubble &amp; soil deposited from vessel</t>
  </si>
  <si>
    <t>5º 7' 0" W</t>
  </si>
  <si>
    <t>Compartment of NS Number 285 with 2 reactors (one reactor containing SNF)</t>
  </si>
  <si>
    <t>20</t>
  </si>
  <si>
    <t>Fission products</t>
  </si>
  <si>
    <t>71º 56' 2" N</t>
  </si>
  <si>
    <t>55º 18' 5" E</t>
  </si>
  <si>
    <t>Compartment of NS Number 901 (with 2 reactors containing SNF)</t>
  </si>
  <si>
    <t>55º 18' 9" E</t>
  </si>
  <si>
    <t>49</t>
  </si>
  <si>
    <t>71º 22' 1" N</t>
  </si>
  <si>
    <t>58º 42' 2" E</t>
  </si>
  <si>
    <t>Reactors of NS Number 421 (containing SNF)</t>
  </si>
  <si>
    <t>58º 10' 0" E</t>
  </si>
  <si>
    <t>NS Number 601 (with 2 reactors containing SNF)</t>
  </si>
  <si>
    <t>50</t>
  </si>
  <si>
    <t>72º 31' 15" N</t>
  </si>
  <si>
    <t>55º 30' 15" E</t>
  </si>
  <si>
    <t>Reactor Compartment of NS Number 285 with 2 reactors (one reactor without SNF)</t>
  </si>
  <si>
    <t>Reactor compartment of NS Number 254 (with 2 reactors without SNF)</t>
  </si>
  <si>
    <t>Activation products</t>
  </si>
  <si>
    <t>71º 55' 13" N</t>
  </si>
  <si>
    <t>55º 32' 33" E</t>
  </si>
  <si>
    <t>Reactor compartment of NS Number 260 (with 2 reactors without SNF)</t>
  </si>
  <si>
    <t>72º 56' 2" N</t>
  </si>
  <si>
    <t>Steam generating installation OK- 150 of icebreaker Lenin (comprising 3 reactors without SNF  and with primary loop pipelines and water tight stock equipment)</t>
  </si>
  <si>
    <t>74º 26' 4" N</t>
  </si>
  <si>
    <t>58º 37' 3" E</t>
  </si>
  <si>
    <t>Reactor compartment of NS Number 538 (with two reactors without SNF)</t>
  </si>
  <si>
    <t>35-40</t>
  </si>
  <si>
    <t>1774 m3 LRW</t>
  </si>
  <si>
    <t>906 m3 LRW</t>
  </si>
  <si>
    <t>46 m3 SRW, 41 containers</t>
  </si>
  <si>
    <t>2640 m3 SRW, tanker TNT-11</t>
  </si>
  <si>
    <t>55 m3 SRW, 41 containers</t>
  </si>
  <si>
    <t>3066 m3 LRW</t>
  </si>
  <si>
    <t>41º 46' - 42º 36' N</t>
  </si>
  <si>
    <t>133º 26' - 134º 42' E</t>
  </si>
  <si>
    <t>68º 10' - 68º 18' N</t>
  </si>
  <si>
    <t>40º 13' - 40º 36' E</t>
  </si>
  <si>
    <t>42º 17' - 42º 26' N</t>
  </si>
  <si>
    <t>131º 37' - 132º 20' E</t>
  </si>
  <si>
    <t>41º 36' - 41º 46' N</t>
  </si>
  <si>
    <t>133º 22' - 134º 42' E</t>
  </si>
  <si>
    <t>52º 28' - 52º 40' N</t>
  </si>
  <si>
    <t>159º 02' - 159º 12' E</t>
  </si>
  <si>
    <t>52º 28' - 52º 34' N</t>
  </si>
  <si>
    <t>159º 02' - 159º 06' - 159º 11' E</t>
  </si>
  <si>
    <t>69º 34' - 69º 51' N</t>
  </si>
  <si>
    <t>34º 15' - 34º 51' E</t>
  </si>
  <si>
    <t>72º 15' - 72º 45' N</t>
  </si>
  <si>
    <t>33º 30' - 36º 30' E</t>
  </si>
  <si>
    <t>133º 10' - 134º 30' E</t>
  </si>
  <si>
    <t>40º 10' - 41º 10' N</t>
  </si>
  <si>
    <t>131º 15' - 131º 35' E</t>
  </si>
  <si>
    <t>39º 30' - 41º 10' N</t>
  </si>
  <si>
    <t>131º 10' - 134º 30' E</t>
  </si>
  <si>
    <t>146º 40' - 148º 10' E</t>
  </si>
  <si>
    <t>161º 35' - 162º 45' E</t>
  </si>
  <si>
    <t>41º 45' - 41º 55' N</t>
  </si>
  <si>
    <t>131º 47' - 132º 13' E</t>
  </si>
  <si>
    <t>75º 58' - 75º 59' N</t>
  </si>
  <si>
    <t>66º 18' - 66º 20' E</t>
  </si>
  <si>
    <t>75º 40' N</t>
  </si>
  <si>
    <t>63º 59' E</t>
  </si>
  <si>
    <t>71º 56' N</t>
  </si>
  <si>
    <t>55º 19' - 55º 22' E</t>
  </si>
  <si>
    <t>72º 32' - 72º 33' N</t>
  </si>
  <si>
    <t>55º 23' - 55º 34' E</t>
  </si>
  <si>
    <t>74º 22' N</t>
  </si>
  <si>
    <t>58º 41' - 58º 42' E</t>
  </si>
  <si>
    <t>74º 7' - 74º 35' N</t>
  </si>
  <si>
    <t>59º 12' - 59º 18' E</t>
  </si>
  <si>
    <t>74º 40' - 74º 42' N</t>
  </si>
  <si>
    <t>59º 53' - 60º 17' E</t>
  </si>
  <si>
    <t>72º 5' - 73º 17' N</t>
  </si>
  <si>
    <t>32970 m</t>
  </si>
  <si>
    <t>2900-3300</t>
  </si>
  <si>
    <t>3250-3700</t>
  </si>
  <si>
    <t>1900-3300</t>
  </si>
  <si>
    <t>2000-2570</t>
  </si>
  <si>
    <t>1100-1500</t>
  </si>
  <si>
    <t>1400-1500</t>
  </si>
  <si>
    <t>Barents Sea</t>
  </si>
  <si>
    <t>50-100</t>
  </si>
  <si>
    <t>100-200</t>
  </si>
  <si>
    <t>200-300</t>
  </si>
  <si>
    <t>180-300</t>
  </si>
  <si>
    <t>Up to 50</t>
  </si>
  <si>
    <t>13-16</t>
  </si>
  <si>
    <t>25-27</t>
  </si>
  <si>
    <t>56-135</t>
  </si>
  <si>
    <t>13-33</t>
  </si>
  <si>
    <t>69º 34' 2'' N</t>
  </si>
  <si>
    <t>47º 56' 5'' E</t>
  </si>
  <si>
    <t>65º 44' N</t>
  </si>
  <si>
    <t>35º 54' E</t>
  </si>
  <si>
    <t>25-40</t>
  </si>
  <si>
    <t>80-300</t>
  </si>
  <si>
    <t>54-69</t>
  </si>
  <si>
    <t>25-45</t>
  </si>
  <si>
    <t>20-30</t>
  </si>
  <si>
    <t>50-70</t>
  </si>
  <si>
    <t>160-200</t>
  </si>
  <si>
    <t xml:space="preserve">  </t>
  </si>
  <si>
    <t>Germany</t>
  </si>
  <si>
    <t>Italy</t>
  </si>
  <si>
    <t>Japan</t>
  </si>
  <si>
    <t>Netherlands</t>
  </si>
  <si>
    <t>New Zealand</t>
  </si>
  <si>
    <t>Sweden</t>
  </si>
  <si>
    <t>Switzerland</t>
  </si>
  <si>
    <t>Former Soviet Union</t>
  </si>
  <si>
    <t>Republic of Korea</t>
  </si>
  <si>
    <t>1948 -1951</t>
  </si>
  <si>
    <t>1950 -1957</t>
  </si>
  <si>
    <t>1954 - 1956</t>
  </si>
  <si>
    <t>1970 - 1973</t>
  </si>
  <si>
    <t>1972 - 1976</t>
  </si>
  <si>
    <t>1974 - 1975</t>
  </si>
  <si>
    <t>1966 -1991</t>
  </si>
  <si>
    <t>1966 -1989</t>
  </si>
  <si>
    <t>1960 -1990</t>
  </si>
  <si>
    <t>1968 -1988</t>
  </si>
  <si>
    <t>1982 -1988</t>
  </si>
  <si>
    <t>1966 -1981</t>
  </si>
  <si>
    <t>1968 -1975</t>
  </si>
  <si>
    <t>1964 -1978</t>
  </si>
  <si>
    <t>1968 -1983</t>
  </si>
  <si>
    <t>1982 -1984</t>
  </si>
  <si>
    <t>1967 -1991</t>
  </si>
  <si>
    <t>Number of Container</t>
  </si>
  <si>
    <t>Alpha Activity (GBq)</t>
  </si>
  <si>
    <t>Beta_gamma Activity (GBq)</t>
  </si>
  <si>
    <t>Liquid waste from fish tolerance experiments, Poured from drums</t>
  </si>
  <si>
    <t>52° 37' 50,27" N</t>
  </si>
  <si>
    <t>1° 52' 32,61" E</t>
  </si>
  <si>
    <t>56° 28' 36,79" N</t>
  </si>
  <si>
    <t>2° 33' 21,45" W</t>
  </si>
  <si>
    <t>56° 25' 48,56" N</t>
  </si>
  <si>
    <t>3° 2' 9,18" W</t>
  </si>
  <si>
    <t>54° 43' 40,97" N</t>
  </si>
  <si>
    <t>5° 21' 32,30" W</t>
  </si>
  <si>
    <t>56° 7' 20,51" N</t>
  </si>
  <si>
    <t>2° 52' 18,52" W</t>
  </si>
  <si>
    <t>5° 22' 40,13" W</t>
  </si>
  <si>
    <t>137Cs (1,85 PBq), 90Sr( 1,85 PBq), 238^ 241 Am, 244Cm (0,07 PBq)</t>
  </si>
  <si>
    <t>Byproduct materials</t>
  </si>
  <si>
    <t>Source materials</t>
  </si>
  <si>
    <t>Special nuclear materials</t>
  </si>
  <si>
    <t xml:space="preserve">   Yes</t>
  </si>
  <si>
    <t>Metal drum lined with concrete</t>
  </si>
  <si>
    <t>H3 Activity (GBq) (3)</t>
  </si>
  <si>
    <t>1953</t>
  </si>
  <si>
    <t>Metal</t>
  </si>
  <si>
    <r>
      <t>Shielding assembly of reactor from nuclear icebreaker Lenin with residual SNF (60% of original UO</t>
    </r>
    <r>
      <rPr>
        <vertAlign val="subscript"/>
        <sz val="8"/>
        <color indexed="8"/>
        <rFont val="Arial"/>
        <family val="2"/>
      </rPr>
      <t>2</t>
    </r>
    <r>
      <rPr>
        <sz val="8"/>
        <color indexed="8"/>
        <rFont val="Arial"/>
        <family val="2"/>
      </rPr>
      <t xml:space="preserve"> fuel charge)</t>
    </r>
  </si>
  <si>
    <t>Metalic box with/without matrix</t>
  </si>
  <si>
    <t>66º 24' 0" E</t>
  </si>
  <si>
    <t>25 mg</t>
  </si>
  <si>
    <t>4 mg</t>
  </si>
  <si>
    <t>11 mg</t>
  </si>
  <si>
    <t>10.73 GBq Cs137 (12029 Bq/L), 2.96 GBq Sr90 (3318 Bq/L), 0.074GBq Co60 (83Bq/L)</t>
  </si>
  <si>
    <t>12-20</t>
  </si>
  <si>
    <t>1975 -1991</t>
  </si>
  <si>
    <t>Totals</t>
  </si>
  <si>
    <t>2000-3000</t>
  </si>
  <si>
    <t>Partly</t>
  </si>
  <si>
    <t>CLD</t>
  </si>
  <si>
    <t>1959 - 1960</t>
  </si>
  <si>
    <t xml:space="preserve">1959 - 1960 </t>
  </si>
  <si>
    <t>1946 - 1962</t>
  </si>
  <si>
    <t>49º 50' N</t>
  </si>
  <si>
    <t>45º 27' N</t>
  </si>
  <si>
    <t>42º 50' N</t>
  </si>
  <si>
    <t>49º 5' N</t>
  </si>
  <si>
    <t>46º 15' N</t>
  </si>
  <si>
    <t>46º N</t>
  </si>
  <si>
    <t>46º  N</t>
  </si>
  <si>
    <t xml:space="preserve">2º 18' W </t>
  </si>
  <si>
    <t>2º 18' W</t>
  </si>
  <si>
    <t>6º 16' W</t>
  </si>
  <si>
    <t>14º 30' W</t>
  </si>
  <si>
    <t>17º 5' W</t>
  </si>
  <si>
    <t>17º 25' W</t>
  </si>
  <si>
    <t>16º 45' W</t>
  </si>
  <si>
    <t>34º 55' N</t>
  </si>
  <si>
    <t>34º 34' N</t>
  </si>
  <si>
    <t>34º 42' N</t>
  </si>
  <si>
    <t>34º 41' N</t>
  </si>
  <si>
    <t>139º 25' E</t>
  </si>
  <si>
    <t>138º 32' E</t>
  </si>
  <si>
    <t>139º 56' E</t>
  </si>
  <si>
    <t>139º 53' E</t>
  </si>
  <si>
    <t>139º 55' E</t>
  </si>
  <si>
    <t>37º 20' N</t>
  </si>
  <si>
    <t>130º 44' E</t>
  </si>
  <si>
    <t>72º 40'  N</t>
  </si>
  <si>
    <t>75º 55'  N</t>
  </si>
  <si>
    <t>42º 50'  N</t>
  </si>
  <si>
    <t>49º 5'  N</t>
  </si>
  <si>
    <t>43º 15' 5 S</t>
  </si>
  <si>
    <t>42º 13'  S</t>
  </si>
  <si>
    <t>42º 15'  S</t>
  </si>
  <si>
    <t>48º 30'  N</t>
  </si>
  <si>
    <t>49º 50'  N</t>
  </si>
  <si>
    <t>55º 20'  N</t>
  </si>
  <si>
    <t>55º 8'  N</t>
  </si>
  <si>
    <t>32º 37'  N</t>
  </si>
  <si>
    <t>32º 42'  N</t>
  </si>
  <si>
    <t>32º 38'  N</t>
  </si>
  <si>
    <t>46º 27'  N</t>
  </si>
  <si>
    <t>45º 27'  N</t>
  </si>
  <si>
    <t>48º 20'  N</t>
  </si>
  <si>
    <t>46º 15'  N</t>
  </si>
  <si>
    <t>54º 56'  N</t>
  </si>
  <si>
    <t>54º 57'  N</t>
  </si>
  <si>
    <t>55º 37'  N</t>
  </si>
  <si>
    <t>54º 54'  N</t>
  </si>
  <si>
    <t>55º 39'  N</t>
  </si>
  <si>
    <t>56º 10' 3 N</t>
  </si>
  <si>
    <t>53º 31'  N</t>
  </si>
  <si>
    <t>53º 19' 2 N</t>
  </si>
  <si>
    <t>54º 37' 3 N</t>
  </si>
  <si>
    <t>51º 30'  N</t>
  </si>
  <si>
    <t>52º 5'  N</t>
  </si>
  <si>
    <t>33º 40'  N</t>
  </si>
  <si>
    <t>37º 27'  N</t>
  </si>
  <si>
    <t>36º 56'  N</t>
  </si>
  <si>
    <t>38º 30'  N</t>
  </si>
  <si>
    <t>37º 50'  N</t>
  </si>
  <si>
    <t>42º 25' 3 N</t>
  </si>
  <si>
    <t>25º 40'  N</t>
  </si>
  <si>
    <t>42º 12'  N</t>
  </si>
  <si>
    <t>30º 43'  N</t>
  </si>
  <si>
    <t>28º 47'  N</t>
  </si>
  <si>
    <t>34º 32'  N</t>
  </si>
  <si>
    <t>31º 32'  N</t>
  </si>
  <si>
    <t>27º 14'  N</t>
  </si>
  <si>
    <t>50º 56'  N</t>
  </si>
  <si>
    <t>34º 58'  N</t>
  </si>
  <si>
    <t>43º 52'  N</t>
  </si>
  <si>
    <t>40º 7'  N</t>
  </si>
  <si>
    <t>36º 20'  N - 43º 49'  N</t>
  </si>
  <si>
    <t>21º 28'  N</t>
  </si>
  <si>
    <t>42º 4'  N</t>
  </si>
  <si>
    <t>52º 25'  N</t>
  </si>
  <si>
    <t>20º 54'  N</t>
  </si>
  <si>
    <t>72º 30' - 77º N</t>
  </si>
  <si>
    <t>43º - 47º E</t>
  </si>
  <si>
    <t>57º 30' - 60º E</t>
  </si>
  <si>
    <t>74º - 78º N</t>
  </si>
  <si>
    <t>48º - 52º E</t>
  </si>
  <si>
    <t>41º - 42º N</t>
  </si>
  <si>
    <t>51º 20' - 53º N</t>
  </si>
  <si>
    <t>48º - 50º N</t>
  </si>
  <si>
    <t>139º 26" W</t>
  </si>
  <si>
    <t>175º 0" E</t>
  </si>
  <si>
    <t>13º 0" W</t>
  </si>
  <si>
    <t>140º 0" W</t>
  </si>
  <si>
    <t>47º  N</t>
  </si>
  <si>
    <t>135º 0" W</t>
  </si>
  <si>
    <t>45º 0" W - 45º W</t>
  </si>
  <si>
    <t>32º  N</t>
  </si>
  <si>
    <t>37º  N</t>
  </si>
  <si>
    <t>MD/MDLC</t>
  </si>
  <si>
    <t>17º 57' S</t>
  </si>
  <si>
    <t>141º 2' W</t>
  </si>
  <si>
    <t>Bitumen/Concrete</t>
  </si>
  <si>
    <t>Bitumen</t>
  </si>
  <si>
    <t>Polymers</t>
  </si>
  <si>
    <t>Total Weight t</t>
  </si>
  <si>
    <t xml:space="preserve">Matrix of Container </t>
  </si>
  <si>
    <t>Type of Container</t>
  </si>
  <si>
    <t>Matrix of Container</t>
  </si>
  <si>
    <t>1967 - 1975</t>
  </si>
  <si>
    <t>1972 - 1975</t>
  </si>
  <si>
    <t>1974 - 1982</t>
  </si>
  <si>
    <t>Total Weight L</t>
  </si>
  <si>
    <t>Ra226 Activity (GBq or mg)</t>
  </si>
  <si>
    <t>Key for the type of containers and matrix: MLC, metal drum lined with concrete; MCB, monolithic concrete block.</t>
  </si>
  <si>
    <t>Date Start</t>
  </si>
  <si>
    <t>Date End</t>
  </si>
  <si>
    <t>Geographical area</t>
  </si>
  <si>
    <t>Ocean</t>
  </si>
  <si>
    <t>Up to 2240</t>
  </si>
  <si>
    <t>Around 9600</t>
  </si>
  <si>
    <t>1949 - 1967</t>
  </si>
  <si>
    <t>1951 - 1960</t>
  </si>
  <si>
    <t>1952 - 1959</t>
  </si>
  <si>
    <t>1955 - 1957</t>
  </si>
  <si>
    <t>1955 - 1960</t>
  </si>
  <si>
    <t>1955 - 1961</t>
  </si>
  <si>
    <t>1955 - 1962</t>
  </si>
  <si>
    <t>1958 - 1958</t>
  </si>
  <si>
    <t>Pacific</t>
  </si>
  <si>
    <t>1946 - 1970</t>
  </si>
  <si>
    <t>1955 - 1958</t>
  </si>
  <si>
    <t>1958 - 1966</t>
  </si>
  <si>
    <t>1959 - 1962</t>
  </si>
  <si>
    <t>1962 - 1969</t>
  </si>
  <si>
    <t>1963 - 1968</t>
  </si>
  <si>
    <t>20 miles to noth-west of Kolguyev Island. Area 9</t>
  </si>
  <si>
    <t>Chernaya Bay (Novaya Zemalya). Area 10</t>
  </si>
  <si>
    <t>Tsivolka Inlet east coast of Novaya Zemlya (viii). Area 4</t>
  </si>
  <si>
    <t>Abrosimov Inlet east coast of Novaya Zemlya (x). Area 6</t>
  </si>
  <si>
    <t>Kara Sea Novaya Zemlya Depression (v). Area 1</t>
  </si>
  <si>
    <t>Stepovoy Inlet east coast of Novaya Zemlya (ix). Area 5</t>
  </si>
  <si>
    <t>Oga Inlet east coast of Novaya Zemlya (vii). Area 3</t>
  </si>
  <si>
    <t>Blagopoluchiye Inlet east coast of Novaya Zemlya (xi). Area 7</t>
  </si>
  <si>
    <t>Sedov Inlet east coast of Novaya Zemlya (vi). Area 2</t>
  </si>
  <si>
    <t>Techeniye Inlet east coast of Novaya Zemlya (xii). Area 8</t>
  </si>
  <si>
    <t>Volume (m3)</t>
  </si>
  <si>
    <t>1966 - 1991</t>
  </si>
  <si>
    <t>1966 - 1992</t>
  </si>
  <si>
    <t>East coast of Kamchatka. Area 7</t>
  </si>
  <si>
    <t>1974 - 1992</t>
  </si>
  <si>
    <t>1979 - 1984</t>
  </si>
  <si>
    <t>1986 - 1987</t>
  </si>
  <si>
    <t>East coast of Kamchatka. Area 3</t>
  </si>
  <si>
    <t>East coast of Kamchatka. Area 4</t>
  </si>
  <si>
    <t>1968 - 1988</t>
  </si>
  <si>
    <t>1969 - 1992</t>
  </si>
  <si>
    <t>East coast of Kamchatka (ii). Area 8</t>
  </si>
  <si>
    <t>1978 - 1984</t>
  </si>
  <si>
    <t>east coast of Kamchatka</t>
  </si>
  <si>
    <t>coast Barents Sea</t>
  </si>
  <si>
    <t>Historical Radioactive Waste Dumping at Sea by Country</t>
  </si>
  <si>
    <t>*Note: The practice of the UN Secretariat is to use, in the absence of an internationally agreed standard, the most widespread and generally recognized denomination. This practice is without any prejudice to the position of any Member State of the United Nations on a particular appellation and does not imply the expression of any opinion whatsoever on the part of the Secretariat of the United Nations. The use of an appellation by the Secretariat based on the practice is without prejudice to any negotiations or agreements between the interested parties and should not be interpreted as advocating or endorsing any party’s position, and can in no way be invoked by any party in support of a particular position in the matter.</t>
  </si>
  <si>
    <t>Sea of Japan* (i). Area 6</t>
  </si>
  <si>
    <t>Sea of Japan* (iii). Area 9</t>
  </si>
  <si>
    <t>Sea of Japan* (iv). Area 10</t>
  </si>
  <si>
    <t>Sea of Japan*</t>
  </si>
  <si>
    <t>Sea of Japan*. Area 5</t>
  </si>
  <si>
    <t>Sea of Japan*. Area 9</t>
  </si>
  <si>
    <t>Sea of Japan*. Area 10</t>
  </si>
  <si>
    <t>Sea of Japan*. Area 6</t>
  </si>
  <si>
    <t>Sea of Japan*. Area 1</t>
  </si>
  <si>
    <t>Sea of Japan*. Area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</si>
</sst>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E+00"/>
  </numFmts>
  <fonts count="12" x14ac:knownFonts="1">
    <font>
      <sz val="10"/>
      <name val="Arial"/>
    </font>
    <font>
      <sz val="10"/>
      <color indexed="8"/>
      <name val="Arial"/>
      <family val="2"/>
    </font>
    <font>
      <sz val="10"/>
      <name val="Arial"/>
      <family val="2"/>
    </font>
    <font>
      <sz val="8"/>
      <name val="Arial"/>
      <family val="2"/>
    </font>
    <font>
      <b/>
      <sz val="10"/>
      <name val="Arial"/>
      <family val="2"/>
    </font>
    <font>
      <sz val="8"/>
      <color indexed="8"/>
      <name val="Arial"/>
      <family val="2"/>
    </font>
    <font>
      <b/>
      <sz val="8"/>
      <color indexed="8"/>
      <name val="Arial"/>
      <family val="2"/>
    </font>
    <font>
      <b/>
      <sz val="8"/>
      <name val="Arial"/>
      <family val="2"/>
    </font>
    <font>
      <b/>
      <sz val="9"/>
      <color indexed="8"/>
      <name val="Arial"/>
      <family val="2"/>
    </font>
    <font>
      <sz val="9"/>
      <color indexed="8"/>
      <name val="Arial"/>
      <family val="2"/>
    </font>
    <font>
      <vertAlign val="subscript"/>
      <sz val="8"/>
      <color indexed="8"/>
      <name val="Arial"/>
      <family val="2"/>
    </font>
    <font>
      <b/>
      <sz val="10"/>
      <color indexed="8"/>
      <name val="Arial"/>
      <family val="2"/>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6" tint="0.79998168889431442"/>
        <bgColor indexed="64"/>
      </patternFill>
    </fill>
  </fills>
  <borders count="18">
    <border>
      <left/>
      <right/>
      <top/>
      <bottom/>
      <diagonal/>
    </border>
    <border>
      <left style="dashDot">
        <color indexed="60"/>
      </left>
      <right style="dashDot">
        <color indexed="60"/>
      </right>
      <top/>
      <bottom style="thin">
        <color indexed="60"/>
      </bottom>
      <diagonal/>
    </border>
    <border>
      <left/>
      <right style="dashDot">
        <color indexed="60"/>
      </right>
      <top/>
      <bottom style="thin">
        <color indexed="60"/>
      </bottom>
      <diagonal/>
    </border>
    <border>
      <left style="dashDot">
        <color indexed="60"/>
      </left>
      <right/>
      <top/>
      <bottom style="thin">
        <color indexed="60"/>
      </bottom>
      <diagonal/>
    </border>
    <border>
      <left style="thin">
        <color indexed="22"/>
      </left>
      <right/>
      <top style="thin">
        <color indexed="22"/>
      </top>
      <bottom style="thin">
        <color indexed="22"/>
      </bottom>
      <diagonal/>
    </border>
    <border>
      <left style="dashDotDot">
        <color indexed="63"/>
      </left>
      <right style="dashDotDot">
        <color indexed="63"/>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style="medium">
        <color theme="0" tint="-0.24994659260841701"/>
      </right>
      <top style="thin">
        <color indexed="22"/>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thin">
        <color auto="1"/>
      </top>
      <bottom/>
      <diagonal/>
    </border>
    <border>
      <left style="medium">
        <color indexed="60"/>
      </left>
      <right style="medium">
        <color indexed="64"/>
      </right>
      <top style="medium">
        <color indexed="64"/>
      </top>
      <bottom style="medium">
        <color indexed="64"/>
      </bottom>
      <diagonal/>
    </border>
    <border>
      <left style="thin">
        <color indexed="22"/>
      </left>
      <right/>
      <top style="thin">
        <color indexed="22"/>
      </top>
      <bottom/>
      <diagonal/>
    </border>
  </borders>
  <cellStyleXfs count="3">
    <xf numFmtId="0" fontId="0" fillId="0" borderId="0"/>
    <xf numFmtId="0" fontId="1" fillId="0" borderId="0"/>
    <xf numFmtId="0" fontId="1" fillId="0" borderId="0"/>
  </cellStyleXfs>
  <cellXfs count="62">
    <xf numFmtId="0" fontId="0" fillId="0" borderId="0" xfId="0"/>
    <xf numFmtId="0" fontId="3" fillId="0" borderId="0" xfId="0" applyFont="1" applyAlignment="1">
      <alignment horizontal="center" vertical="center" wrapText="1"/>
    </xf>
    <xf numFmtId="0" fontId="2" fillId="0" borderId="0" xfId="0" applyFont="1"/>
    <xf numFmtId="0" fontId="4" fillId="0" borderId="0" xfId="0" applyFont="1"/>
    <xf numFmtId="0" fontId="3" fillId="2" borderId="0" xfId="0" applyFont="1" applyFill="1" applyAlignment="1">
      <alignment horizontal="center" vertical="center" wrapText="1"/>
    </xf>
    <xf numFmtId="0" fontId="5" fillId="3" borderId="1"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3" fillId="0" borderId="0" xfId="0" applyFont="1" applyAlignment="1">
      <alignment horizontal="center" vertical="center"/>
    </xf>
    <xf numFmtId="0" fontId="5" fillId="0" borderId="4" xfId="2" applyFont="1" applyFill="1" applyBorder="1" applyAlignment="1">
      <alignment horizontal="center" vertical="center" wrapText="1"/>
    </xf>
    <xf numFmtId="0" fontId="3" fillId="0" borderId="9" xfId="0" applyFont="1" applyBorder="1" applyAlignment="1">
      <alignment horizontal="center" vertical="center"/>
    </xf>
    <xf numFmtId="0" fontId="5" fillId="0" borderId="10" xfId="2" applyFont="1" applyFill="1" applyBorder="1" applyAlignment="1">
      <alignment horizontal="center" vertical="center" wrapText="1"/>
    </xf>
    <xf numFmtId="0" fontId="3" fillId="0" borderId="11" xfId="0" applyFont="1" applyBorder="1" applyAlignment="1">
      <alignment horizontal="center" vertical="center"/>
    </xf>
    <xf numFmtId="0" fontId="5" fillId="0" borderId="11" xfId="2" applyFont="1" applyFill="1" applyBorder="1" applyAlignment="1">
      <alignment horizontal="center" vertical="center" wrapText="1"/>
    </xf>
    <xf numFmtId="11" fontId="5" fillId="0" borderId="11" xfId="2" applyNumberFormat="1" applyFont="1" applyFill="1" applyBorder="1" applyAlignment="1">
      <alignment horizontal="center" vertical="center" wrapText="1"/>
    </xf>
    <xf numFmtId="11" fontId="3" fillId="0" borderId="11" xfId="0" applyNumberFormat="1" applyFont="1" applyBorder="1" applyAlignment="1">
      <alignment horizontal="center" vertical="center"/>
    </xf>
    <xf numFmtId="0" fontId="5" fillId="0" borderId="11" xfId="2" applyNumberFormat="1" applyFont="1" applyFill="1" applyBorder="1" applyAlignment="1">
      <alignment horizontal="center" vertical="center" wrapText="1"/>
    </xf>
    <xf numFmtId="0" fontId="5" fillId="0" borderId="11" xfId="2"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49" fontId="7" fillId="0" borderId="0" xfId="0" applyNumberFormat="1" applyFont="1" applyAlignment="1">
      <alignment horizontal="center" vertical="center"/>
    </xf>
    <xf numFmtId="49" fontId="5" fillId="3" borderId="1" xfId="1" applyNumberFormat="1" applyFont="1" applyFill="1" applyBorder="1" applyAlignment="1">
      <alignment horizontal="center" vertical="center" wrapText="1"/>
    </xf>
    <xf numFmtId="49" fontId="5" fillId="0" borderId="10" xfId="2" applyNumberFormat="1" applyFont="1" applyFill="1" applyBorder="1" applyAlignment="1">
      <alignment horizontal="center" vertical="center" wrapText="1"/>
    </xf>
    <xf numFmtId="49" fontId="5" fillId="0" borderId="11" xfId="2" applyNumberFormat="1" applyFont="1" applyFill="1" applyBorder="1" applyAlignment="1">
      <alignment horizontal="center" vertical="center" wrapText="1"/>
    </xf>
    <xf numFmtId="49" fontId="3" fillId="0" borderId="11" xfId="0" applyNumberFormat="1" applyFont="1" applyBorder="1" applyAlignment="1">
      <alignment horizontal="center" vertical="center"/>
    </xf>
    <xf numFmtId="0" fontId="5" fillId="4" borderId="12" xfId="2" applyFont="1" applyFill="1" applyBorder="1" applyAlignment="1">
      <alignment horizontal="center" vertical="center" wrapText="1"/>
    </xf>
    <xf numFmtId="0" fontId="5" fillId="4" borderId="13" xfId="2" applyFont="1" applyFill="1" applyBorder="1" applyAlignment="1">
      <alignment horizontal="center" vertical="center" wrapText="1"/>
    </xf>
    <xf numFmtId="0" fontId="5" fillId="4" borderId="14" xfId="2" applyFont="1" applyFill="1" applyBorder="1" applyAlignment="1">
      <alignment horizontal="center" vertical="center" wrapText="1"/>
    </xf>
    <xf numFmtId="0" fontId="2" fillId="0" borderId="0" xfId="0" applyFont="1" applyBorder="1"/>
    <xf numFmtId="0" fontId="5" fillId="0" borderId="17" xfId="2" applyFont="1" applyFill="1" applyBorder="1" applyAlignment="1">
      <alignment horizontal="center" vertical="center" wrapText="1"/>
    </xf>
    <xf numFmtId="0" fontId="9" fillId="0" borderId="0" xfId="0" applyNumberFormat="1" applyFont="1" applyFill="1" applyBorder="1" applyAlignment="1" applyProtection="1">
      <alignment horizontal="center" vertical="center" wrapText="1"/>
    </xf>
    <xf numFmtId="11" fontId="8" fillId="0" borderId="16" xfId="0" applyNumberFormat="1" applyFont="1" applyFill="1" applyBorder="1" applyAlignment="1" applyProtection="1">
      <alignment horizontal="center" vertical="center" wrapText="1"/>
    </xf>
    <xf numFmtId="0" fontId="3" fillId="0" borderId="0" xfId="0" applyFont="1" applyFill="1" applyAlignment="1">
      <alignment horizontal="center" vertical="center"/>
    </xf>
    <xf numFmtId="0" fontId="3" fillId="4" borderId="5" xfId="0" applyFont="1" applyFill="1" applyBorder="1" applyAlignment="1">
      <alignment horizontal="center" vertical="center" wrapText="1"/>
    </xf>
    <xf numFmtId="49" fontId="5" fillId="0" borderId="11" xfId="2" applyNumberFormat="1" applyFont="1" applyBorder="1" applyAlignment="1">
      <alignment horizontal="center" vertical="center"/>
    </xf>
    <xf numFmtId="0" fontId="8" fillId="0" borderId="0" xfId="0" applyNumberFormat="1" applyFont="1" applyFill="1" applyBorder="1" applyAlignment="1" applyProtection="1">
      <alignment horizontal="center" vertical="center" wrapText="1"/>
    </xf>
    <xf numFmtId="0" fontId="5" fillId="0" borderId="0" xfId="2" applyFont="1" applyFill="1" applyBorder="1" applyAlignment="1">
      <alignment horizontal="center" vertical="center" wrapText="1"/>
    </xf>
    <xf numFmtId="0" fontId="3" fillId="0" borderId="4" xfId="0" applyFont="1" applyBorder="1" applyAlignment="1">
      <alignment horizontal="center" vertical="center"/>
    </xf>
    <xf numFmtId="164" fontId="0" fillId="0" borderId="0" xfId="0" applyNumberFormat="1"/>
    <xf numFmtId="165" fontId="3" fillId="0" borderId="0" xfId="0" applyNumberFormat="1" applyFont="1" applyAlignment="1">
      <alignment horizontal="center" vertical="center"/>
    </xf>
    <xf numFmtId="165" fontId="5" fillId="3" borderId="3" xfId="1" applyNumberFormat="1" applyFont="1" applyFill="1" applyBorder="1" applyAlignment="1">
      <alignment horizontal="center" vertical="center" wrapText="1"/>
    </xf>
    <xf numFmtId="165" fontId="5" fillId="0" borderId="11" xfId="2" applyNumberFormat="1" applyFont="1" applyFill="1" applyBorder="1" applyAlignment="1">
      <alignment horizontal="center" vertical="center" wrapText="1"/>
    </xf>
    <xf numFmtId="165" fontId="3" fillId="0" borderId="11" xfId="0" applyNumberFormat="1" applyFont="1" applyBorder="1" applyAlignment="1">
      <alignment horizontal="center" vertical="center"/>
    </xf>
    <xf numFmtId="2" fontId="8" fillId="0" borderId="16" xfId="0" applyNumberFormat="1" applyFont="1" applyFill="1" applyBorder="1" applyAlignment="1" applyProtection="1">
      <alignment horizontal="center" vertical="center" wrapText="1"/>
    </xf>
    <xf numFmtId="164" fontId="5" fillId="0" borderId="10" xfId="2" applyNumberFormat="1" applyFont="1" applyFill="1" applyBorder="1" applyAlignment="1">
      <alignment horizontal="center" vertical="center" wrapText="1"/>
    </xf>
    <xf numFmtId="164" fontId="5" fillId="0" borderId="11" xfId="2" applyNumberFormat="1" applyFont="1" applyFill="1" applyBorder="1" applyAlignment="1">
      <alignment horizontal="center" vertical="center" wrapText="1"/>
    </xf>
    <xf numFmtId="0" fontId="1" fillId="0" borderId="0"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center" vertical="center" wrapText="1"/>
    </xf>
    <xf numFmtId="11" fontId="11" fillId="0" borderId="16" xfId="0" applyNumberFormat="1" applyFont="1" applyFill="1" applyBorder="1" applyAlignment="1" applyProtection="1">
      <alignment horizontal="center" vertical="center" wrapText="1"/>
    </xf>
    <xf numFmtId="11" fontId="4" fillId="0" borderId="0" xfId="0" applyNumberFormat="1" applyFont="1"/>
    <xf numFmtId="2" fontId="4" fillId="0" borderId="0" xfId="0" applyNumberFormat="1" applyFont="1"/>
    <xf numFmtId="0" fontId="8" fillId="0" borderId="15" xfId="0" applyNumberFormat="1" applyFont="1" applyFill="1" applyBorder="1" applyAlignment="1" applyProtection="1">
      <alignment horizontal="center" vertical="center" wrapText="1"/>
    </xf>
    <xf numFmtId="1" fontId="5" fillId="0" borderId="11" xfId="2"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xf numFmtId="0" fontId="4" fillId="0" borderId="0" xfId="0" applyFont="1" applyBorder="1" applyAlignment="1">
      <alignment horizontal="center" vertical="center" wrapText="1"/>
    </xf>
    <xf numFmtId="0" fontId="7" fillId="0" borderId="0" xfId="0" applyFont="1" applyAlignment="1">
      <alignment horizontal="center" vertical="center"/>
    </xf>
    <xf numFmtId="0" fontId="5" fillId="3" borderId="0" xfId="1" applyFont="1" applyFill="1" applyBorder="1" applyAlignment="1">
      <alignment horizontal="center" vertical="center" wrapText="1"/>
    </xf>
    <xf numFmtId="0" fontId="3" fillId="0" borderId="17" xfId="0" applyFont="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cellXfs>
  <cellStyles count="3">
    <cellStyle name="Normal" xfId="0" builtinId="0"/>
    <cellStyle name="Normal_Hoja1" xfId="1"/>
    <cellStyle name="Normal_Waste"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20"/>
  <sheetViews>
    <sheetView workbookViewId="0">
      <selection activeCell="N29" sqref="N29"/>
    </sheetView>
  </sheetViews>
  <sheetFormatPr defaultColWidth="11.42578125" defaultRowHeight="12.75" x14ac:dyDescent="0.2"/>
  <sheetData>
    <row r="1" spans="1:15" x14ac:dyDescent="0.2">
      <c r="A1" s="19" t="s">
        <v>13</v>
      </c>
      <c r="B1" s="18" t="s">
        <v>497</v>
      </c>
      <c r="C1" s="20"/>
      <c r="D1" s="7"/>
      <c r="E1" s="7"/>
      <c r="F1" s="7"/>
      <c r="G1" s="7"/>
      <c r="H1" s="7"/>
      <c r="I1" s="7"/>
      <c r="J1" s="7"/>
      <c r="K1" s="7"/>
      <c r="L1" s="7"/>
      <c r="M1" s="7"/>
      <c r="N1" s="7"/>
      <c r="O1" s="7"/>
    </row>
    <row r="2" spans="1:15" ht="22.5" x14ac:dyDescent="0.2">
      <c r="A2" s="7"/>
      <c r="B2" s="6" t="s">
        <v>10</v>
      </c>
      <c r="C2" s="21" t="s">
        <v>11</v>
      </c>
      <c r="D2" s="5" t="s">
        <v>8</v>
      </c>
      <c r="E2" s="5" t="s">
        <v>9</v>
      </c>
      <c r="F2" s="5" t="s">
        <v>12</v>
      </c>
      <c r="G2" s="5" t="s">
        <v>18</v>
      </c>
      <c r="H2" s="5" t="s">
        <v>302</v>
      </c>
      <c r="I2" s="5" t="s">
        <v>443</v>
      </c>
      <c r="J2" s="5" t="s">
        <v>444</v>
      </c>
      <c r="K2" s="5" t="s">
        <v>441</v>
      </c>
      <c r="L2" s="5" t="s">
        <v>84</v>
      </c>
      <c r="M2" s="5" t="s">
        <v>303</v>
      </c>
      <c r="N2" s="5" t="s">
        <v>304</v>
      </c>
      <c r="O2" s="5" t="s">
        <v>323</v>
      </c>
    </row>
    <row r="3" spans="1:15" ht="23.25" thickBot="1" x14ac:dyDescent="0.25">
      <c r="A3" s="7"/>
      <c r="B3" s="9" t="s">
        <v>15</v>
      </c>
      <c r="C3" s="22">
        <v>1960</v>
      </c>
      <c r="D3" s="10" t="s">
        <v>342</v>
      </c>
      <c r="E3" s="10" t="s">
        <v>349</v>
      </c>
      <c r="F3" s="10" t="s">
        <v>19</v>
      </c>
      <c r="G3" s="10" t="s">
        <v>1</v>
      </c>
      <c r="H3" s="10"/>
      <c r="I3" s="10" t="s">
        <v>0</v>
      </c>
      <c r="J3" s="10" t="s">
        <v>438</v>
      </c>
      <c r="K3" s="44">
        <v>284</v>
      </c>
      <c r="L3" s="44">
        <v>543.9</v>
      </c>
      <c r="M3" s="44">
        <v>25.9</v>
      </c>
      <c r="N3" s="44">
        <v>518</v>
      </c>
      <c r="O3" s="44" t="s">
        <v>6</v>
      </c>
    </row>
    <row r="4" spans="1:15" ht="23.25" thickBot="1" x14ac:dyDescent="0.25">
      <c r="A4" s="7"/>
      <c r="B4" s="11" t="s">
        <v>15</v>
      </c>
      <c r="C4" s="23">
        <v>1962</v>
      </c>
      <c r="D4" s="12" t="s">
        <v>342</v>
      </c>
      <c r="E4" s="12" t="s">
        <v>350</v>
      </c>
      <c r="F4" s="12" t="s">
        <v>19</v>
      </c>
      <c r="G4" s="12" t="s">
        <v>1</v>
      </c>
      <c r="H4" s="12"/>
      <c r="I4" s="12" t="s">
        <v>0</v>
      </c>
      <c r="J4" s="12" t="s">
        <v>438</v>
      </c>
      <c r="K4" s="45">
        <v>431</v>
      </c>
      <c r="L4" s="45">
        <v>1852.2</v>
      </c>
      <c r="M4" s="45">
        <v>2.2000000000000002</v>
      </c>
      <c r="N4" s="45">
        <v>1850</v>
      </c>
      <c r="O4" s="45" t="s">
        <v>6</v>
      </c>
    </row>
    <row r="5" spans="1:15" ht="23.25" thickBot="1" x14ac:dyDescent="0.25">
      <c r="A5" s="7"/>
      <c r="B5" s="11" t="s">
        <v>15</v>
      </c>
      <c r="C5" s="23">
        <v>1963</v>
      </c>
      <c r="D5" s="12" t="s">
        <v>343</v>
      </c>
      <c r="E5" s="12" t="s">
        <v>351</v>
      </c>
      <c r="F5" s="12" t="s">
        <v>21</v>
      </c>
      <c r="G5" s="12" t="s">
        <v>1</v>
      </c>
      <c r="H5" s="12"/>
      <c r="I5" s="12" t="s">
        <v>0</v>
      </c>
      <c r="J5" s="12" t="s">
        <v>438</v>
      </c>
      <c r="K5" s="45">
        <v>789</v>
      </c>
      <c r="L5" s="45">
        <v>2260</v>
      </c>
      <c r="M5" s="45">
        <v>40</v>
      </c>
      <c r="N5" s="45">
        <v>2220</v>
      </c>
      <c r="O5" s="45" t="s">
        <v>6</v>
      </c>
    </row>
    <row r="6" spans="1:15" ht="13.5" thickBot="1" x14ac:dyDescent="0.25">
      <c r="A6" s="7"/>
      <c r="B6" s="11" t="s">
        <v>15</v>
      </c>
      <c r="C6" s="23">
        <v>1967</v>
      </c>
      <c r="D6" s="12" t="s">
        <v>344</v>
      </c>
      <c r="E6" s="12" t="s">
        <v>352</v>
      </c>
      <c r="F6" s="12" t="s">
        <v>23</v>
      </c>
      <c r="G6" s="12" t="s">
        <v>1</v>
      </c>
      <c r="H6" s="12">
        <v>1945</v>
      </c>
      <c r="I6" s="12" t="s">
        <v>24</v>
      </c>
      <c r="J6" s="12" t="s">
        <v>439</v>
      </c>
      <c r="K6" s="45">
        <v>599.9</v>
      </c>
      <c r="L6" s="45">
        <v>7030</v>
      </c>
      <c r="M6" s="45">
        <v>37</v>
      </c>
      <c r="N6" s="45">
        <v>6993</v>
      </c>
      <c r="O6" s="45" t="s">
        <v>6</v>
      </c>
    </row>
    <row r="7" spans="1:15" ht="13.5" thickBot="1" x14ac:dyDescent="0.25">
      <c r="A7" s="7"/>
      <c r="B7" s="11" t="s">
        <v>15</v>
      </c>
      <c r="C7" s="23">
        <v>1969</v>
      </c>
      <c r="D7" s="12" t="s">
        <v>345</v>
      </c>
      <c r="E7" s="12" t="s">
        <v>353</v>
      </c>
      <c r="F7" s="12" t="s">
        <v>26</v>
      </c>
      <c r="G7" s="12" t="s">
        <v>1</v>
      </c>
      <c r="H7" s="12">
        <v>2222</v>
      </c>
      <c r="I7" s="12" t="s">
        <v>24</v>
      </c>
      <c r="J7" s="12" t="s">
        <v>439</v>
      </c>
      <c r="K7" s="45">
        <v>600.4</v>
      </c>
      <c r="L7" s="45">
        <v>17945</v>
      </c>
      <c r="M7" s="45">
        <v>370</v>
      </c>
      <c r="N7" s="45">
        <v>17575</v>
      </c>
      <c r="O7" s="45" t="s">
        <v>6</v>
      </c>
    </row>
    <row r="8" spans="1:15" ht="13.5" thickBot="1" x14ac:dyDescent="0.25">
      <c r="A8" s="7"/>
      <c r="B8" s="11" t="s">
        <v>15</v>
      </c>
      <c r="C8" s="23">
        <v>1971</v>
      </c>
      <c r="D8" s="12" t="s">
        <v>346</v>
      </c>
      <c r="E8" s="12" t="s">
        <v>354</v>
      </c>
      <c r="F8" s="12" t="s">
        <v>28</v>
      </c>
      <c r="G8" s="12" t="s">
        <v>1</v>
      </c>
      <c r="H8" s="12">
        <v>5033</v>
      </c>
      <c r="I8" s="12" t="s">
        <v>0</v>
      </c>
      <c r="J8" s="12" t="s">
        <v>0</v>
      </c>
      <c r="K8" s="45">
        <v>1768.4</v>
      </c>
      <c r="L8" s="45">
        <v>91094</v>
      </c>
      <c r="M8" s="45">
        <v>703</v>
      </c>
      <c r="N8" s="45">
        <v>90391</v>
      </c>
      <c r="O8" s="45">
        <v>66341</v>
      </c>
    </row>
    <row r="9" spans="1:15" ht="13.5" thickBot="1" x14ac:dyDescent="0.25">
      <c r="A9" s="7"/>
      <c r="B9" s="11" t="s">
        <v>15</v>
      </c>
      <c r="C9" s="23">
        <v>1972</v>
      </c>
      <c r="D9" s="12" t="s">
        <v>346</v>
      </c>
      <c r="E9" s="12" t="s">
        <v>354</v>
      </c>
      <c r="F9" s="12" t="s">
        <v>28</v>
      </c>
      <c r="G9" s="12" t="s">
        <v>1</v>
      </c>
      <c r="H9" s="12">
        <v>3062</v>
      </c>
      <c r="I9" s="12" t="s">
        <v>0</v>
      </c>
      <c r="J9" s="12" t="s">
        <v>0</v>
      </c>
      <c r="K9" s="45">
        <v>1112</v>
      </c>
      <c r="L9" s="45">
        <v>71447</v>
      </c>
      <c r="M9" s="45">
        <v>37</v>
      </c>
      <c r="N9" s="45">
        <v>71410</v>
      </c>
      <c r="O9" s="45">
        <v>70300</v>
      </c>
    </row>
    <row r="10" spans="1:15" ht="13.5" thickBot="1" x14ac:dyDescent="0.25">
      <c r="A10" s="7"/>
      <c r="B10" s="11" t="s">
        <v>15</v>
      </c>
      <c r="C10" s="23">
        <v>1973</v>
      </c>
      <c r="D10" s="12" t="s">
        <v>346</v>
      </c>
      <c r="E10" s="12" t="s">
        <v>354</v>
      </c>
      <c r="F10" s="12" t="s">
        <v>28</v>
      </c>
      <c r="G10" s="12" t="s">
        <v>1</v>
      </c>
      <c r="H10" s="12">
        <v>6177</v>
      </c>
      <c r="I10" s="12" t="s">
        <v>0</v>
      </c>
      <c r="J10" s="12" t="s">
        <v>0</v>
      </c>
      <c r="K10" s="45">
        <v>2296</v>
      </c>
      <c r="L10" s="45">
        <v>66193</v>
      </c>
      <c r="M10" s="45">
        <v>814</v>
      </c>
      <c r="N10" s="45">
        <v>65379</v>
      </c>
      <c r="O10" s="45">
        <v>62419</v>
      </c>
    </row>
    <row r="11" spans="1:15" ht="13.5" thickBot="1" x14ac:dyDescent="0.25">
      <c r="A11" s="7"/>
      <c r="B11" s="11" t="s">
        <v>15</v>
      </c>
      <c r="C11" s="23">
        <v>1975</v>
      </c>
      <c r="D11" s="12" t="s">
        <v>346</v>
      </c>
      <c r="E11" s="12" t="s">
        <v>354</v>
      </c>
      <c r="F11" s="12" t="s">
        <v>28</v>
      </c>
      <c r="G11" s="12" t="s">
        <v>1</v>
      </c>
      <c r="H11" s="12">
        <v>6056</v>
      </c>
      <c r="I11" s="12" t="s">
        <v>0</v>
      </c>
      <c r="J11" s="12" t="s">
        <v>0</v>
      </c>
      <c r="K11" s="45">
        <v>2001.6</v>
      </c>
      <c r="L11" s="45">
        <v>121767</v>
      </c>
      <c r="M11" s="45">
        <v>1406</v>
      </c>
      <c r="N11" s="45">
        <v>120361</v>
      </c>
      <c r="O11" s="45">
        <v>111925</v>
      </c>
    </row>
    <row r="12" spans="1:15" ht="13.5" thickBot="1" x14ac:dyDescent="0.25">
      <c r="A12" s="7"/>
      <c r="B12" s="11" t="s">
        <v>15</v>
      </c>
      <c r="C12" s="23">
        <v>1976</v>
      </c>
      <c r="D12" s="12" t="s">
        <v>346</v>
      </c>
      <c r="E12" s="12" t="s">
        <v>354</v>
      </c>
      <c r="F12" s="12" t="s">
        <v>28</v>
      </c>
      <c r="G12" s="12" t="s">
        <v>1</v>
      </c>
      <c r="H12" s="12">
        <v>5521</v>
      </c>
      <c r="I12" s="12" t="s">
        <v>0</v>
      </c>
      <c r="J12" s="12" t="s">
        <v>0</v>
      </c>
      <c r="K12" s="45">
        <v>2242.6999999999998</v>
      </c>
      <c r="L12" s="45">
        <v>77933.100000000006</v>
      </c>
      <c r="M12" s="45">
        <v>2701</v>
      </c>
      <c r="N12" s="45">
        <v>75232.100000000006</v>
      </c>
      <c r="O12" s="45">
        <v>51800</v>
      </c>
    </row>
    <row r="13" spans="1:15" ht="13.5" thickBot="1" x14ac:dyDescent="0.25">
      <c r="A13" s="7"/>
      <c r="B13" s="11" t="s">
        <v>15</v>
      </c>
      <c r="C13" s="23">
        <v>1978</v>
      </c>
      <c r="D13" s="12" t="s">
        <v>347</v>
      </c>
      <c r="E13" s="12" t="s">
        <v>355</v>
      </c>
      <c r="F13" s="12" t="s">
        <v>30</v>
      </c>
      <c r="G13" s="12" t="s">
        <v>1</v>
      </c>
      <c r="H13" s="12">
        <v>6198</v>
      </c>
      <c r="I13" s="12" t="s">
        <v>0</v>
      </c>
      <c r="J13" s="12" t="s">
        <v>0</v>
      </c>
      <c r="K13" s="45">
        <v>3671.5</v>
      </c>
      <c r="L13" s="45">
        <v>169360.1</v>
      </c>
      <c r="M13" s="45">
        <v>9435</v>
      </c>
      <c r="N13" s="45">
        <v>159925.1</v>
      </c>
      <c r="O13" s="45">
        <v>112887</v>
      </c>
    </row>
    <row r="14" spans="1:15" ht="13.5" thickBot="1" x14ac:dyDescent="0.25">
      <c r="A14" s="7"/>
      <c r="B14" s="11" t="s">
        <v>15</v>
      </c>
      <c r="C14" s="23">
        <v>1979</v>
      </c>
      <c r="D14" s="12" t="s">
        <v>347</v>
      </c>
      <c r="E14" s="12" t="s">
        <v>355</v>
      </c>
      <c r="F14" s="12" t="s">
        <v>30</v>
      </c>
      <c r="G14" s="12" t="s">
        <v>1</v>
      </c>
      <c r="H14" s="12">
        <v>2157</v>
      </c>
      <c r="I14" s="12" t="s">
        <v>0</v>
      </c>
      <c r="J14" s="12" t="s">
        <v>0</v>
      </c>
      <c r="K14" s="45">
        <v>872</v>
      </c>
      <c r="L14" s="45">
        <v>41935.800000000003</v>
      </c>
      <c r="M14" s="45">
        <v>1176.5999999999999</v>
      </c>
      <c r="N14" s="45">
        <v>40759.199999999997</v>
      </c>
      <c r="O14" s="45">
        <v>34817</v>
      </c>
    </row>
    <row r="15" spans="1:15" ht="13.5" thickBot="1" x14ac:dyDescent="0.25">
      <c r="A15" s="7"/>
      <c r="B15" s="11" t="s">
        <v>15</v>
      </c>
      <c r="C15" s="23">
        <v>1980</v>
      </c>
      <c r="D15" s="12" t="s">
        <v>348</v>
      </c>
      <c r="E15" s="12" t="s">
        <v>355</v>
      </c>
      <c r="F15" s="12" t="s">
        <v>32</v>
      </c>
      <c r="G15" s="12" t="s">
        <v>1</v>
      </c>
      <c r="H15" s="12">
        <v>5099</v>
      </c>
      <c r="I15" s="12" t="s">
        <v>0</v>
      </c>
      <c r="J15" s="12" t="s">
        <v>440</v>
      </c>
      <c r="K15" s="45">
        <v>3512</v>
      </c>
      <c r="L15" s="45">
        <v>858616.2</v>
      </c>
      <c r="M15" s="45">
        <v>2279.1999999999998</v>
      </c>
      <c r="N15" s="45">
        <v>856337</v>
      </c>
      <c r="O15" s="45">
        <v>264365</v>
      </c>
    </row>
    <row r="16" spans="1:15" ht="13.5" thickBot="1" x14ac:dyDescent="0.25">
      <c r="A16" s="7"/>
      <c r="B16" s="11" t="s">
        <v>15</v>
      </c>
      <c r="C16" s="23">
        <v>1981</v>
      </c>
      <c r="D16" s="12" t="s">
        <v>347</v>
      </c>
      <c r="E16" s="12" t="s">
        <v>355</v>
      </c>
      <c r="F16" s="12" t="s">
        <v>32</v>
      </c>
      <c r="G16" s="12" t="s">
        <v>1</v>
      </c>
      <c r="H16" s="12">
        <v>5547</v>
      </c>
      <c r="I16" s="12" t="s">
        <v>0</v>
      </c>
      <c r="J16" s="12" t="s">
        <v>0</v>
      </c>
      <c r="K16" s="45">
        <v>4450</v>
      </c>
      <c r="L16" s="45">
        <v>345953.7</v>
      </c>
      <c r="M16" s="45">
        <v>4576.8999999999996</v>
      </c>
      <c r="N16" s="45">
        <v>341376.8</v>
      </c>
      <c r="O16" s="45">
        <v>8820.7999999999993</v>
      </c>
    </row>
    <row r="17" spans="1:23" ht="13.5" thickBot="1" x14ac:dyDescent="0.25">
      <c r="A17" s="7"/>
      <c r="B17" s="11" t="s">
        <v>15</v>
      </c>
      <c r="C17" s="23">
        <v>1982</v>
      </c>
      <c r="D17" s="12" t="s">
        <v>347</v>
      </c>
      <c r="E17" s="12" t="s">
        <v>355</v>
      </c>
      <c r="F17" s="12" t="s">
        <v>32</v>
      </c>
      <c r="G17" s="12" t="s">
        <v>1</v>
      </c>
      <c r="H17" s="12">
        <v>6307</v>
      </c>
      <c r="I17" s="12" t="s">
        <v>0</v>
      </c>
      <c r="J17" s="12" t="s">
        <v>0</v>
      </c>
      <c r="K17" s="45">
        <v>5100</v>
      </c>
      <c r="L17" s="45">
        <v>246401.5</v>
      </c>
      <c r="M17" s="45">
        <v>5638.8</v>
      </c>
      <c r="N17" s="45">
        <v>240762.7</v>
      </c>
      <c r="O17" s="45">
        <v>3293</v>
      </c>
    </row>
    <row r="18" spans="1:23" s="3" customFormat="1" ht="13.5" thickBot="1" x14ac:dyDescent="0.25">
      <c r="K18" s="47" t="s">
        <v>335</v>
      </c>
      <c r="L18" s="48">
        <f t="shared" ref="L18:N18" si="0">SUM(L3:L17)</f>
        <v>2120332.5</v>
      </c>
      <c r="M18" s="48">
        <f t="shared" si="0"/>
        <v>29242.600000000002</v>
      </c>
      <c r="N18" s="48">
        <f t="shared" si="0"/>
        <v>2091089.9</v>
      </c>
      <c r="O18" s="48">
        <f t="shared" ref="O18" si="1">SUM(O3:O17)</f>
        <v>786967.8</v>
      </c>
      <c r="R18" s="49"/>
      <c r="S18" s="49"/>
      <c r="T18" s="49"/>
      <c r="U18" s="49"/>
      <c r="V18" s="49"/>
      <c r="W18" s="50"/>
    </row>
    <row r="20" spans="1:23" x14ac:dyDescent="0.2">
      <c r="L20" s="38"/>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5"/>
  <sheetViews>
    <sheetView topLeftCell="B1" workbookViewId="0">
      <selection activeCell="O39" sqref="O39"/>
    </sheetView>
  </sheetViews>
  <sheetFormatPr defaultColWidth="11.42578125" defaultRowHeight="12.75" x14ac:dyDescent="0.2"/>
  <sheetData>
    <row r="1" spans="1:15" x14ac:dyDescent="0.2">
      <c r="A1" s="19" t="s">
        <v>13</v>
      </c>
      <c r="B1" s="18" t="s">
        <v>497</v>
      </c>
      <c r="C1" s="20"/>
      <c r="D1" s="7"/>
      <c r="E1" s="7"/>
      <c r="F1" s="7"/>
      <c r="G1" s="7"/>
      <c r="H1" s="7"/>
      <c r="I1" s="7"/>
      <c r="J1" s="7"/>
      <c r="K1" s="7"/>
      <c r="L1" s="7"/>
      <c r="M1" s="7"/>
      <c r="N1" s="7"/>
      <c r="O1" s="7"/>
    </row>
    <row r="2" spans="1:15" ht="23.25" thickBot="1" x14ac:dyDescent="0.25">
      <c r="A2" s="7"/>
      <c r="B2" s="6" t="s">
        <v>10</v>
      </c>
      <c r="C2" s="21" t="s">
        <v>11</v>
      </c>
      <c r="D2" s="5" t="s">
        <v>8</v>
      </c>
      <c r="E2" s="5" t="s">
        <v>9</v>
      </c>
      <c r="F2" s="5" t="s">
        <v>12</v>
      </c>
      <c r="G2" s="5" t="s">
        <v>18</v>
      </c>
      <c r="H2" s="5" t="s">
        <v>302</v>
      </c>
      <c r="I2" s="5" t="s">
        <v>443</v>
      </c>
      <c r="J2" s="5" t="s">
        <v>444</v>
      </c>
      <c r="K2" s="5" t="s">
        <v>441</v>
      </c>
      <c r="L2" s="5" t="s">
        <v>84</v>
      </c>
      <c r="M2" s="5" t="s">
        <v>303</v>
      </c>
      <c r="N2" s="5" t="s">
        <v>304</v>
      </c>
      <c r="O2" s="5" t="s">
        <v>323</v>
      </c>
    </row>
    <row r="3" spans="1:15" ht="13.5" thickBot="1" x14ac:dyDescent="0.25">
      <c r="A3" s="7"/>
      <c r="B3" s="11" t="s">
        <v>282</v>
      </c>
      <c r="C3" s="23">
        <v>1969</v>
      </c>
      <c r="D3" s="12" t="s">
        <v>345</v>
      </c>
      <c r="E3" s="12" t="s">
        <v>354</v>
      </c>
      <c r="F3" s="12" t="s">
        <v>26</v>
      </c>
      <c r="G3" s="12" t="s">
        <v>1</v>
      </c>
      <c r="H3" s="12">
        <v>100</v>
      </c>
      <c r="I3" s="12" t="s">
        <v>54</v>
      </c>
      <c r="J3" s="12" t="s">
        <v>36</v>
      </c>
      <c r="K3" s="12">
        <v>224</v>
      </c>
      <c r="L3" s="12">
        <v>12617</v>
      </c>
      <c r="M3" s="12" t="s">
        <v>0</v>
      </c>
      <c r="N3" s="12">
        <v>12617</v>
      </c>
      <c r="O3" s="12" t="s">
        <v>0</v>
      </c>
    </row>
    <row r="4" spans="1:15" ht="13.5" thickBot="1" x14ac:dyDescent="0.25">
      <c r="A4" s="7"/>
      <c r="B4" s="11" t="s">
        <v>282</v>
      </c>
      <c r="C4" s="23">
        <v>1971</v>
      </c>
      <c r="D4" s="12" t="s">
        <v>346</v>
      </c>
      <c r="E4" s="12" t="s">
        <v>354</v>
      </c>
      <c r="F4" s="12" t="s">
        <v>28</v>
      </c>
      <c r="G4" s="12" t="s">
        <v>1</v>
      </c>
      <c r="H4" s="12">
        <v>278</v>
      </c>
      <c r="I4" s="12" t="s">
        <v>435</v>
      </c>
      <c r="J4" s="12" t="s">
        <v>36</v>
      </c>
      <c r="K4" s="12">
        <v>376</v>
      </c>
      <c r="L4" s="12">
        <v>13242.3</v>
      </c>
      <c r="M4" s="12">
        <v>70.3</v>
      </c>
      <c r="N4" s="12">
        <v>13172</v>
      </c>
      <c r="O4" s="12" t="s">
        <v>0</v>
      </c>
    </row>
    <row r="5" spans="1:15" ht="13.5" thickBot="1" x14ac:dyDescent="0.25">
      <c r="A5" s="7"/>
      <c r="B5" s="11" t="s">
        <v>282</v>
      </c>
      <c r="C5" s="23">
        <v>1972</v>
      </c>
      <c r="D5" s="12" t="s">
        <v>346</v>
      </c>
      <c r="E5" s="12" t="s">
        <v>354</v>
      </c>
      <c r="F5" s="12" t="s">
        <v>28</v>
      </c>
      <c r="G5" s="12" t="s">
        <v>1</v>
      </c>
      <c r="H5" s="12">
        <v>1120</v>
      </c>
      <c r="I5" s="12" t="s">
        <v>435</v>
      </c>
      <c r="J5" s="12" t="s">
        <v>36</v>
      </c>
      <c r="K5" s="12">
        <v>509</v>
      </c>
      <c r="L5" s="12">
        <v>22237</v>
      </c>
      <c r="M5" s="12">
        <v>259</v>
      </c>
      <c r="N5" s="12">
        <v>21978</v>
      </c>
      <c r="O5" s="12">
        <v>7104</v>
      </c>
    </row>
    <row r="6" spans="1:15" ht="13.5" thickBot="1" x14ac:dyDescent="0.25">
      <c r="A6" s="7"/>
      <c r="B6" s="11" t="s">
        <v>282</v>
      </c>
      <c r="C6" s="23">
        <v>1974</v>
      </c>
      <c r="D6" s="12" t="s">
        <v>346</v>
      </c>
      <c r="E6" s="12" t="s">
        <v>354</v>
      </c>
      <c r="F6" s="12" t="s">
        <v>28</v>
      </c>
      <c r="G6" s="12" t="s">
        <v>1</v>
      </c>
      <c r="H6" s="12">
        <v>708</v>
      </c>
      <c r="I6" s="12" t="s">
        <v>435</v>
      </c>
      <c r="J6" s="12" t="s">
        <v>36</v>
      </c>
      <c r="K6" s="12">
        <v>509</v>
      </c>
      <c r="L6" s="12">
        <v>79043.100000000006</v>
      </c>
      <c r="M6" s="12">
        <v>603.1</v>
      </c>
      <c r="N6" s="12">
        <v>78440</v>
      </c>
      <c r="O6" s="12">
        <v>67414</v>
      </c>
    </row>
    <row r="7" spans="1:15" ht="13.5" thickBot="1" x14ac:dyDescent="0.25">
      <c r="A7" s="7"/>
      <c r="B7" s="11" t="s">
        <v>282</v>
      </c>
      <c r="C7" s="23">
        <v>1975</v>
      </c>
      <c r="D7" s="12" t="s">
        <v>346</v>
      </c>
      <c r="E7" s="12" t="s">
        <v>354</v>
      </c>
      <c r="F7" s="12" t="s">
        <v>28</v>
      </c>
      <c r="G7" s="12" t="s">
        <v>1</v>
      </c>
      <c r="H7" s="12">
        <v>255</v>
      </c>
      <c r="I7" s="12" t="s">
        <v>435</v>
      </c>
      <c r="J7" s="12" t="s">
        <v>36</v>
      </c>
      <c r="K7" s="12">
        <v>203</v>
      </c>
      <c r="L7" s="12">
        <v>43356.6</v>
      </c>
      <c r="M7" s="12">
        <v>806.6</v>
      </c>
      <c r="N7" s="12">
        <v>42550</v>
      </c>
      <c r="O7" s="12">
        <v>15725</v>
      </c>
    </row>
    <row r="8" spans="1:15" ht="13.5" thickBot="1" x14ac:dyDescent="0.25">
      <c r="A8" s="7"/>
      <c r="B8" s="11" t="s">
        <v>282</v>
      </c>
      <c r="C8" s="23">
        <v>1976</v>
      </c>
      <c r="D8" s="12" t="s">
        <v>346</v>
      </c>
      <c r="E8" s="12" t="s">
        <v>354</v>
      </c>
      <c r="F8" s="12" t="s">
        <v>28</v>
      </c>
      <c r="G8" s="12" t="s">
        <v>1</v>
      </c>
      <c r="H8" s="12">
        <v>600</v>
      </c>
      <c r="I8" s="12" t="s">
        <v>435</v>
      </c>
      <c r="J8" s="12" t="s">
        <v>36</v>
      </c>
      <c r="K8" s="12">
        <v>349</v>
      </c>
      <c r="L8" s="12">
        <v>27424.400000000001</v>
      </c>
      <c r="M8" s="12">
        <v>562.4</v>
      </c>
      <c r="N8" s="12">
        <v>26862</v>
      </c>
      <c r="O8" s="12">
        <v>17501</v>
      </c>
    </row>
    <row r="9" spans="1:15" ht="13.5" thickBot="1" x14ac:dyDescent="0.25">
      <c r="A9" s="7"/>
      <c r="B9" s="11" t="s">
        <v>282</v>
      </c>
      <c r="C9" s="23">
        <v>1977</v>
      </c>
      <c r="D9" s="12" t="s">
        <v>347</v>
      </c>
      <c r="E9" s="12" t="s">
        <v>355</v>
      </c>
      <c r="F9" s="12" t="s">
        <v>30</v>
      </c>
      <c r="G9" s="12" t="s">
        <v>1</v>
      </c>
      <c r="H9" s="12">
        <v>712</v>
      </c>
      <c r="I9" s="12" t="s">
        <v>435</v>
      </c>
      <c r="J9" s="12" t="s">
        <v>36</v>
      </c>
      <c r="K9" s="12">
        <v>457</v>
      </c>
      <c r="L9" s="12">
        <v>35268.400000000001</v>
      </c>
      <c r="M9" s="12">
        <v>303.39999999999998</v>
      </c>
      <c r="N9" s="12">
        <v>34965</v>
      </c>
      <c r="O9" s="12">
        <v>13542</v>
      </c>
    </row>
    <row r="10" spans="1:15" ht="13.5" thickBot="1" x14ac:dyDescent="0.25">
      <c r="A10" s="7"/>
      <c r="B10" s="11" t="s">
        <v>282</v>
      </c>
      <c r="C10" s="23">
        <v>1978</v>
      </c>
      <c r="D10" s="12" t="s">
        <v>347</v>
      </c>
      <c r="E10" s="12" t="s">
        <v>355</v>
      </c>
      <c r="F10" s="12" t="s">
        <v>30</v>
      </c>
      <c r="G10" s="12" t="s">
        <v>1</v>
      </c>
      <c r="H10" s="12">
        <v>966</v>
      </c>
      <c r="I10" s="12" t="s">
        <v>435</v>
      </c>
      <c r="J10" s="12" t="s">
        <v>36</v>
      </c>
      <c r="K10" s="12">
        <v>733</v>
      </c>
      <c r="L10" s="12">
        <v>166111.5</v>
      </c>
      <c r="M10" s="12">
        <v>1017.5</v>
      </c>
      <c r="N10" s="12">
        <v>165094</v>
      </c>
      <c r="O10" s="12">
        <v>14430</v>
      </c>
    </row>
    <row r="11" spans="1:15" ht="13.5" thickBot="1" x14ac:dyDescent="0.25">
      <c r="A11" s="7"/>
      <c r="B11" s="11" t="s">
        <v>282</v>
      </c>
      <c r="C11" s="23">
        <v>1979</v>
      </c>
      <c r="D11" s="12" t="s">
        <v>347</v>
      </c>
      <c r="E11" s="12" t="s">
        <v>355</v>
      </c>
      <c r="F11" s="12" t="s">
        <v>30</v>
      </c>
      <c r="G11" s="12" t="s">
        <v>1</v>
      </c>
      <c r="H11" s="12">
        <v>382</v>
      </c>
      <c r="I11" s="12" t="s">
        <v>435</v>
      </c>
      <c r="J11" s="12" t="s">
        <v>36</v>
      </c>
      <c r="K11" s="12">
        <v>409</v>
      </c>
      <c r="L11" s="12">
        <v>63717.7</v>
      </c>
      <c r="M11" s="12">
        <v>3.7</v>
      </c>
      <c r="N11" s="12">
        <v>63714</v>
      </c>
      <c r="O11" s="12">
        <v>58682</v>
      </c>
    </row>
    <row r="12" spans="1:15" ht="13.5" thickBot="1" x14ac:dyDescent="0.25">
      <c r="A12" s="7"/>
      <c r="B12" s="11" t="s">
        <v>282</v>
      </c>
      <c r="C12" s="23">
        <v>1980</v>
      </c>
      <c r="D12" s="12" t="s">
        <v>347</v>
      </c>
      <c r="E12" s="12" t="s">
        <v>355</v>
      </c>
      <c r="F12" s="12" t="s">
        <v>30</v>
      </c>
      <c r="G12" s="12" t="s">
        <v>1</v>
      </c>
      <c r="H12" s="12">
        <v>604</v>
      </c>
      <c r="I12" s="12" t="s">
        <v>435</v>
      </c>
      <c r="J12" s="12" t="s">
        <v>36</v>
      </c>
      <c r="K12" s="12">
        <v>301</v>
      </c>
      <c r="L12" s="12">
        <v>1903960.8</v>
      </c>
      <c r="M12" s="12">
        <v>14.8</v>
      </c>
      <c r="N12" s="12">
        <v>1903946</v>
      </c>
      <c r="O12" s="12">
        <v>1876307</v>
      </c>
    </row>
    <row r="13" spans="1:15" ht="13.5" thickBot="1" x14ac:dyDescent="0.25">
      <c r="A13" s="7"/>
      <c r="B13" s="11" t="s">
        <v>282</v>
      </c>
      <c r="C13" s="23">
        <v>1981</v>
      </c>
      <c r="D13" s="12" t="s">
        <v>347</v>
      </c>
      <c r="E13" s="12" t="s">
        <v>355</v>
      </c>
      <c r="F13" s="12" t="s">
        <v>30</v>
      </c>
      <c r="G13" s="12" t="s">
        <v>1</v>
      </c>
      <c r="H13" s="12">
        <v>710</v>
      </c>
      <c r="I13" s="12" t="s">
        <v>435</v>
      </c>
      <c r="J13" s="12" t="s">
        <v>36</v>
      </c>
      <c r="K13" s="12">
        <v>404</v>
      </c>
      <c r="L13" s="12">
        <v>1405556</v>
      </c>
      <c r="M13" s="12">
        <v>407</v>
      </c>
      <c r="N13" s="12">
        <v>1405149</v>
      </c>
      <c r="O13" s="12">
        <v>1332111</v>
      </c>
    </row>
    <row r="14" spans="1:15" ht="13.5" thickBot="1" x14ac:dyDescent="0.25">
      <c r="A14" s="7"/>
      <c r="B14" s="11" t="s">
        <v>282</v>
      </c>
      <c r="C14" s="23">
        <v>1982</v>
      </c>
      <c r="D14" s="12" t="s">
        <v>347</v>
      </c>
      <c r="E14" s="12" t="s">
        <v>355</v>
      </c>
      <c r="F14" s="12" t="s">
        <v>30</v>
      </c>
      <c r="G14" s="12" t="s">
        <v>1</v>
      </c>
      <c r="H14" s="12">
        <v>1035</v>
      </c>
      <c r="I14" s="12" t="s">
        <v>435</v>
      </c>
      <c r="J14" s="12" t="s">
        <v>36</v>
      </c>
      <c r="K14" s="12">
        <v>847</v>
      </c>
      <c r="L14" s="12">
        <v>646808.1</v>
      </c>
      <c r="M14" s="12">
        <v>270.10000000000002</v>
      </c>
      <c r="N14" s="12">
        <v>646538</v>
      </c>
      <c r="O14" s="12">
        <v>499426</v>
      </c>
    </row>
    <row r="15" spans="1:15" ht="13.5" thickBot="1" x14ac:dyDescent="0.25">
      <c r="A15" s="53"/>
      <c r="B15" s="51"/>
      <c r="C15" s="30"/>
      <c r="D15" s="30"/>
      <c r="E15" s="30"/>
      <c r="F15" s="30"/>
      <c r="G15" s="30"/>
      <c r="H15" s="30"/>
      <c r="I15" s="30"/>
      <c r="J15" s="30"/>
      <c r="K15" s="35" t="s">
        <v>335</v>
      </c>
      <c r="L15" s="31">
        <f>SUM(L3:L14)</f>
        <v>4419342.8999999994</v>
      </c>
      <c r="M15" s="31">
        <f>SUM(M4:M14)</f>
        <v>4317.9000000000005</v>
      </c>
      <c r="N15" s="31">
        <f>SUM(N3:N14)</f>
        <v>4415025</v>
      </c>
      <c r="O15" s="31">
        <f>SUM(O5:O14)</f>
        <v>3902242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5"/>
  <sheetViews>
    <sheetView workbookViewId="0">
      <selection activeCell="N33" sqref="N33"/>
    </sheetView>
  </sheetViews>
  <sheetFormatPr defaultColWidth="11.42578125" defaultRowHeight="12.75" x14ac:dyDescent="0.2"/>
  <sheetData>
    <row r="1" spans="1:12" x14ac:dyDescent="0.2">
      <c r="A1" s="19" t="s">
        <v>13</v>
      </c>
      <c r="B1" s="18" t="s">
        <v>497</v>
      </c>
      <c r="C1" s="20"/>
      <c r="D1" s="7"/>
      <c r="E1" s="7"/>
      <c r="F1" s="7"/>
      <c r="G1" s="7"/>
      <c r="H1" s="7"/>
      <c r="I1" s="7"/>
      <c r="J1" s="7"/>
      <c r="K1" s="7"/>
      <c r="L1" s="7"/>
    </row>
    <row r="2" spans="1:12" ht="23.25" thickBot="1" x14ac:dyDescent="0.25">
      <c r="A2" s="7"/>
      <c r="B2" s="6" t="s">
        <v>10</v>
      </c>
      <c r="C2" s="21" t="s">
        <v>11</v>
      </c>
      <c r="D2" s="5" t="s">
        <v>8</v>
      </c>
      <c r="E2" s="5" t="s">
        <v>9</v>
      </c>
      <c r="F2" s="5" t="s">
        <v>12</v>
      </c>
      <c r="G2" s="5" t="s">
        <v>18</v>
      </c>
      <c r="H2" s="5" t="s">
        <v>441</v>
      </c>
      <c r="I2" s="5" t="s">
        <v>84</v>
      </c>
      <c r="J2" s="5" t="s">
        <v>303</v>
      </c>
      <c r="K2" s="5" t="s">
        <v>304</v>
      </c>
      <c r="L2" s="5" t="s">
        <v>323</v>
      </c>
    </row>
    <row r="3" spans="1:12" ht="13.5" thickBot="1" x14ac:dyDescent="0.25">
      <c r="A3" s="7"/>
      <c r="B3" s="11" t="s">
        <v>7</v>
      </c>
      <c r="C3" s="23">
        <v>1949</v>
      </c>
      <c r="D3" s="12" t="s">
        <v>374</v>
      </c>
      <c r="E3" s="12" t="s">
        <v>428</v>
      </c>
      <c r="F3" s="12" t="s">
        <v>55</v>
      </c>
      <c r="G3" s="12" t="s">
        <v>1</v>
      </c>
      <c r="H3" s="12">
        <v>9</v>
      </c>
      <c r="I3" s="12">
        <v>37</v>
      </c>
      <c r="J3" s="12"/>
      <c r="K3" s="12">
        <v>37</v>
      </c>
      <c r="L3" s="12" t="s">
        <v>0</v>
      </c>
    </row>
    <row r="4" spans="1:12" ht="13.5" thickBot="1" x14ac:dyDescent="0.25">
      <c r="A4" s="7"/>
      <c r="B4" s="11" t="s">
        <v>7</v>
      </c>
      <c r="C4" s="23">
        <v>1950</v>
      </c>
      <c r="D4" s="12" t="s">
        <v>375</v>
      </c>
      <c r="E4" s="12" t="s">
        <v>20</v>
      </c>
      <c r="F4" s="12" t="s">
        <v>19</v>
      </c>
      <c r="G4" s="12" t="s">
        <v>1</v>
      </c>
      <c r="H4" s="12">
        <v>350</v>
      </c>
      <c r="I4" s="12">
        <v>814</v>
      </c>
      <c r="J4" s="12">
        <v>74</v>
      </c>
      <c r="K4" s="12">
        <v>740</v>
      </c>
      <c r="L4" s="12" t="s">
        <v>0</v>
      </c>
    </row>
    <row r="5" spans="1:12" ht="13.5" thickBot="1" x14ac:dyDescent="0.25">
      <c r="A5" s="7"/>
      <c r="B5" s="11" t="s">
        <v>7</v>
      </c>
      <c r="C5" s="23">
        <v>1951</v>
      </c>
      <c r="D5" s="12" t="s">
        <v>375</v>
      </c>
      <c r="E5" s="12" t="s">
        <v>20</v>
      </c>
      <c r="F5" s="12" t="s">
        <v>19</v>
      </c>
      <c r="G5" s="12" t="s">
        <v>1</v>
      </c>
      <c r="H5" s="12">
        <v>319</v>
      </c>
      <c r="I5" s="12">
        <v>703</v>
      </c>
      <c r="J5" s="12">
        <v>37</v>
      </c>
      <c r="K5" s="12">
        <v>666</v>
      </c>
      <c r="L5" s="12" t="s">
        <v>0</v>
      </c>
    </row>
    <row r="6" spans="1:12" ht="13.5" thickBot="1" x14ac:dyDescent="0.25">
      <c r="A6" s="7"/>
      <c r="B6" s="11" t="s">
        <v>7</v>
      </c>
      <c r="C6" s="23">
        <v>1951</v>
      </c>
      <c r="D6" s="12" t="s">
        <v>376</v>
      </c>
      <c r="E6" s="12" t="s">
        <v>56</v>
      </c>
      <c r="F6" s="12">
        <v>2700</v>
      </c>
      <c r="G6" s="12" t="s">
        <v>1</v>
      </c>
      <c r="H6" s="12">
        <v>33</v>
      </c>
      <c r="I6" s="12">
        <v>222</v>
      </c>
      <c r="J6" s="12">
        <v>37</v>
      </c>
      <c r="K6" s="12">
        <v>185</v>
      </c>
      <c r="L6" s="12" t="s">
        <v>0</v>
      </c>
    </row>
    <row r="7" spans="1:12" ht="13.5" thickBot="1" x14ac:dyDescent="0.25">
      <c r="A7" s="7"/>
      <c r="B7" s="11" t="s">
        <v>7</v>
      </c>
      <c r="C7" s="23">
        <v>1952</v>
      </c>
      <c r="D7" s="12" t="s">
        <v>375</v>
      </c>
      <c r="E7" s="12" t="s">
        <v>20</v>
      </c>
      <c r="F7" s="12" t="s">
        <v>19</v>
      </c>
      <c r="G7" s="12" t="s">
        <v>1</v>
      </c>
      <c r="H7" s="12">
        <v>534</v>
      </c>
      <c r="I7" s="12">
        <v>1147</v>
      </c>
      <c r="J7" s="12">
        <v>74</v>
      </c>
      <c r="K7" s="12">
        <v>1073</v>
      </c>
      <c r="L7" s="12" t="s">
        <v>0</v>
      </c>
    </row>
    <row r="8" spans="1:12" ht="13.5" thickBot="1" x14ac:dyDescent="0.25">
      <c r="A8" s="7"/>
      <c r="B8" s="11" t="s">
        <v>7</v>
      </c>
      <c r="C8" s="23">
        <v>1953</v>
      </c>
      <c r="D8" s="12" t="s">
        <v>377</v>
      </c>
      <c r="E8" s="12" t="s">
        <v>57</v>
      </c>
      <c r="F8" s="12">
        <v>2800</v>
      </c>
      <c r="G8" s="12" t="s">
        <v>1</v>
      </c>
      <c r="H8" s="12">
        <v>57</v>
      </c>
      <c r="I8" s="12">
        <v>148</v>
      </c>
      <c r="J8" s="12">
        <v>74</v>
      </c>
      <c r="K8" s="12">
        <v>74</v>
      </c>
      <c r="L8" s="12" t="s">
        <v>0</v>
      </c>
    </row>
    <row r="9" spans="1:12" ht="13.5" thickBot="1" x14ac:dyDescent="0.25">
      <c r="A9" s="7"/>
      <c r="B9" s="11" t="s">
        <v>7</v>
      </c>
      <c r="C9" s="23">
        <v>1953</v>
      </c>
      <c r="D9" s="12" t="s">
        <v>375</v>
      </c>
      <c r="E9" s="12" t="s">
        <v>20</v>
      </c>
      <c r="F9" s="12" t="s">
        <v>19</v>
      </c>
      <c r="G9" s="12" t="s">
        <v>1</v>
      </c>
      <c r="H9" s="12">
        <v>758</v>
      </c>
      <c r="I9" s="12">
        <v>1813</v>
      </c>
      <c r="J9" s="12">
        <v>370</v>
      </c>
      <c r="K9" s="12">
        <v>1443</v>
      </c>
      <c r="L9" s="12" t="s">
        <v>0</v>
      </c>
    </row>
    <row r="10" spans="1:12" ht="13.5" thickBot="1" x14ac:dyDescent="0.25">
      <c r="A10" s="7"/>
      <c r="B10" s="11" t="s">
        <v>7</v>
      </c>
      <c r="C10" s="23">
        <v>1954</v>
      </c>
      <c r="D10" s="12" t="s">
        <v>375</v>
      </c>
      <c r="E10" s="12" t="s">
        <v>20</v>
      </c>
      <c r="F10" s="12" t="s">
        <v>19</v>
      </c>
      <c r="G10" s="12" t="s">
        <v>1</v>
      </c>
      <c r="H10" s="12">
        <v>1145</v>
      </c>
      <c r="I10" s="12">
        <v>2886</v>
      </c>
      <c r="J10" s="12">
        <v>851</v>
      </c>
      <c r="K10" s="12">
        <v>2035</v>
      </c>
      <c r="L10" s="12" t="s">
        <v>0</v>
      </c>
    </row>
    <row r="11" spans="1:12" ht="13.5" thickBot="1" x14ac:dyDescent="0.25">
      <c r="A11" s="7"/>
      <c r="B11" s="11" t="s">
        <v>7</v>
      </c>
      <c r="C11" s="23">
        <v>1955</v>
      </c>
      <c r="D11" s="12" t="s">
        <v>375</v>
      </c>
      <c r="E11" s="12" t="s">
        <v>20</v>
      </c>
      <c r="F11" s="12" t="s">
        <v>19</v>
      </c>
      <c r="G11" s="12" t="s">
        <v>1</v>
      </c>
      <c r="H11" s="12">
        <v>1164</v>
      </c>
      <c r="I11" s="12">
        <v>2923</v>
      </c>
      <c r="J11" s="12">
        <v>1295</v>
      </c>
      <c r="K11" s="12">
        <v>1628</v>
      </c>
      <c r="L11" s="12" t="s">
        <v>0</v>
      </c>
    </row>
    <row r="12" spans="1:12" ht="13.5" thickBot="1" x14ac:dyDescent="0.25">
      <c r="A12" s="7"/>
      <c r="B12" s="11" t="s">
        <v>7</v>
      </c>
      <c r="C12" s="23">
        <v>1955</v>
      </c>
      <c r="D12" s="12" t="s">
        <v>378</v>
      </c>
      <c r="E12" s="12" t="s">
        <v>59</v>
      </c>
      <c r="F12" s="12" t="s">
        <v>58</v>
      </c>
      <c r="G12" s="12" t="s">
        <v>1</v>
      </c>
      <c r="H12" s="12">
        <v>1453</v>
      </c>
      <c r="I12" s="12">
        <v>1665</v>
      </c>
      <c r="J12" s="12">
        <v>444</v>
      </c>
      <c r="K12" s="12">
        <v>1221</v>
      </c>
      <c r="L12" s="12" t="s">
        <v>0</v>
      </c>
    </row>
    <row r="13" spans="1:12" ht="13.5" thickBot="1" x14ac:dyDescent="0.25">
      <c r="A13" s="7"/>
      <c r="B13" s="11" t="s">
        <v>7</v>
      </c>
      <c r="C13" s="23">
        <v>1956</v>
      </c>
      <c r="D13" s="12" t="s">
        <v>375</v>
      </c>
      <c r="E13" s="12" t="s">
        <v>20</v>
      </c>
      <c r="F13" s="12" t="s">
        <v>19</v>
      </c>
      <c r="G13" s="12" t="s">
        <v>1</v>
      </c>
      <c r="H13" s="12">
        <v>1038</v>
      </c>
      <c r="I13" s="12">
        <v>2849</v>
      </c>
      <c r="J13" s="12">
        <v>1628</v>
      </c>
      <c r="K13" s="12">
        <v>1221</v>
      </c>
      <c r="L13" s="12" t="s">
        <v>0</v>
      </c>
    </row>
    <row r="14" spans="1:12" ht="13.5" thickBot="1" x14ac:dyDescent="0.25">
      <c r="A14" s="7"/>
      <c r="B14" s="11" t="s">
        <v>7</v>
      </c>
      <c r="C14" s="23">
        <v>1957</v>
      </c>
      <c r="D14" s="12" t="s">
        <v>375</v>
      </c>
      <c r="E14" s="12" t="s">
        <v>20</v>
      </c>
      <c r="F14" s="12" t="s">
        <v>19</v>
      </c>
      <c r="G14" s="12" t="s">
        <v>1</v>
      </c>
      <c r="H14" s="12">
        <v>1537</v>
      </c>
      <c r="I14" s="12">
        <v>9990</v>
      </c>
      <c r="J14" s="12">
        <v>4033</v>
      </c>
      <c r="K14" s="12">
        <v>5957</v>
      </c>
      <c r="L14" s="12" t="s">
        <v>0</v>
      </c>
    </row>
    <row r="15" spans="1:12" ht="13.5" thickBot="1" x14ac:dyDescent="0.25">
      <c r="A15" s="7"/>
      <c r="B15" s="11" t="s">
        <v>7</v>
      </c>
      <c r="C15" s="23">
        <v>1957</v>
      </c>
      <c r="D15" s="12" t="s">
        <v>379</v>
      </c>
      <c r="E15" s="12" t="s">
        <v>61</v>
      </c>
      <c r="F15" s="12" t="s">
        <v>60</v>
      </c>
      <c r="G15" s="12" t="s">
        <v>1</v>
      </c>
      <c r="H15" s="12">
        <v>4404</v>
      </c>
      <c r="I15" s="12">
        <v>65231</v>
      </c>
      <c r="J15" s="12">
        <v>35335</v>
      </c>
      <c r="K15" s="12">
        <v>29896</v>
      </c>
      <c r="L15" s="12" t="s">
        <v>0</v>
      </c>
    </row>
    <row r="16" spans="1:12" ht="13.5" thickBot="1" x14ac:dyDescent="0.25">
      <c r="A16" s="7"/>
      <c r="B16" s="11" t="s">
        <v>7</v>
      </c>
      <c r="C16" s="23">
        <v>1958</v>
      </c>
      <c r="D16" s="12" t="s">
        <v>379</v>
      </c>
      <c r="E16" s="12" t="s">
        <v>61</v>
      </c>
      <c r="F16" s="12" t="s">
        <v>60</v>
      </c>
      <c r="G16" s="12" t="s">
        <v>1</v>
      </c>
      <c r="H16" s="12">
        <v>2694</v>
      </c>
      <c r="I16" s="12">
        <v>65860</v>
      </c>
      <c r="J16" s="12">
        <v>25715</v>
      </c>
      <c r="K16" s="12">
        <v>40145</v>
      </c>
      <c r="L16" s="12" t="s">
        <v>0</v>
      </c>
    </row>
    <row r="17" spans="1:12" ht="13.5" thickBot="1" x14ac:dyDescent="0.25">
      <c r="A17" s="7"/>
      <c r="B17" s="11" t="s">
        <v>7</v>
      </c>
      <c r="C17" s="23">
        <v>1958</v>
      </c>
      <c r="D17" s="12" t="s">
        <v>375</v>
      </c>
      <c r="E17" s="12" t="s">
        <v>20</v>
      </c>
      <c r="F17" s="12" t="s">
        <v>19</v>
      </c>
      <c r="G17" s="12" t="s">
        <v>1</v>
      </c>
      <c r="H17" s="12">
        <v>1011</v>
      </c>
      <c r="I17" s="12">
        <v>4255</v>
      </c>
      <c r="J17" s="12">
        <v>2146</v>
      </c>
      <c r="K17" s="12">
        <v>2109</v>
      </c>
      <c r="L17" s="12" t="s">
        <v>0</v>
      </c>
    </row>
    <row r="18" spans="1:12" ht="13.5" thickBot="1" x14ac:dyDescent="0.25">
      <c r="A18" s="7"/>
      <c r="B18" s="11" t="s">
        <v>7</v>
      </c>
      <c r="C18" s="23">
        <v>1959</v>
      </c>
      <c r="D18" s="12" t="s">
        <v>375</v>
      </c>
      <c r="E18" s="12" t="s">
        <v>20</v>
      </c>
      <c r="F18" s="12" t="s">
        <v>19</v>
      </c>
      <c r="G18" s="12" t="s">
        <v>1</v>
      </c>
      <c r="H18" s="12">
        <v>1198</v>
      </c>
      <c r="I18" s="12">
        <v>2886</v>
      </c>
      <c r="J18" s="12">
        <v>148</v>
      </c>
      <c r="K18" s="12">
        <v>2738</v>
      </c>
      <c r="L18" s="12" t="s">
        <v>0</v>
      </c>
    </row>
    <row r="19" spans="1:12" ht="13.5" thickBot="1" x14ac:dyDescent="0.25">
      <c r="A19" s="7"/>
      <c r="B19" s="11" t="s">
        <v>7</v>
      </c>
      <c r="C19" s="23">
        <v>1960</v>
      </c>
      <c r="D19" s="12" t="s">
        <v>375</v>
      </c>
      <c r="E19" s="12" t="s">
        <v>20</v>
      </c>
      <c r="F19" s="12" t="s">
        <v>19</v>
      </c>
      <c r="G19" s="12" t="s">
        <v>1</v>
      </c>
      <c r="H19" s="12">
        <v>2551</v>
      </c>
      <c r="I19" s="12">
        <v>10804</v>
      </c>
      <c r="J19" s="12">
        <v>2738</v>
      </c>
      <c r="K19" s="12">
        <v>8066</v>
      </c>
      <c r="L19" s="12" t="s">
        <v>0</v>
      </c>
    </row>
    <row r="20" spans="1:12" ht="13.5" thickBot="1" x14ac:dyDescent="0.25">
      <c r="A20" s="7"/>
      <c r="B20" s="11" t="s">
        <v>7</v>
      </c>
      <c r="C20" s="23">
        <v>1961</v>
      </c>
      <c r="D20" s="12" t="s">
        <v>375</v>
      </c>
      <c r="E20" s="12" t="s">
        <v>20</v>
      </c>
      <c r="F20" s="12" t="s">
        <v>19</v>
      </c>
      <c r="G20" s="12" t="s">
        <v>1</v>
      </c>
      <c r="H20" s="12">
        <v>1967</v>
      </c>
      <c r="I20" s="12">
        <v>12136</v>
      </c>
      <c r="J20" s="12">
        <v>740</v>
      </c>
      <c r="K20" s="12">
        <v>11396</v>
      </c>
      <c r="L20" s="12" t="s">
        <v>0</v>
      </c>
    </row>
    <row r="21" spans="1:12" ht="13.5" thickBot="1" x14ac:dyDescent="0.25">
      <c r="A21" s="7"/>
      <c r="B21" s="11" t="s">
        <v>7</v>
      </c>
      <c r="C21" s="23">
        <v>1961</v>
      </c>
      <c r="D21" s="12" t="s">
        <v>380</v>
      </c>
      <c r="E21" s="12" t="s">
        <v>63</v>
      </c>
      <c r="F21" s="12" t="s">
        <v>62</v>
      </c>
      <c r="G21" s="12" t="s">
        <v>1</v>
      </c>
      <c r="H21" s="12">
        <v>4360</v>
      </c>
      <c r="I21" s="12">
        <v>81141</v>
      </c>
      <c r="J21" s="12">
        <v>20831</v>
      </c>
      <c r="K21" s="12">
        <v>60310</v>
      </c>
      <c r="L21" s="12" t="s">
        <v>0</v>
      </c>
    </row>
    <row r="22" spans="1:12" ht="13.5" thickBot="1" x14ac:dyDescent="0.25">
      <c r="A22" s="7"/>
      <c r="B22" s="11" t="s">
        <v>7</v>
      </c>
      <c r="C22" s="23">
        <v>1962</v>
      </c>
      <c r="D22" s="12" t="s">
        <v>381</v>
      </c>
      <c r="E22" s="12" t="s">
        <v>65</v>
      </c>
      <c r="F22" s="12" t="s">
        <v>64</v>
      </c>
      <c r="G22" s="12" t="s">
        <v>1</v>
      </c>
      <c r="H22" s="12">
        <v>253</v>
      </c>
      <c r="I22" s="12">
        <v>6660</v>
      </c>
      <c r="J22" s="12">
        <v>629</v>
      </c>
      <c r="K22" s="12">
        <v>6031</v>
      </c>
      <c r="L22" s="12" t="s">
        <v>0</v>
      </c>
    </row>
    <row r="23" spans="1:12" ht="13.5" thickBot="1" x14ac:dyDescent="0.25">
      <c r="A23" s="7"/>
      <c r="B23" s="11" t="s">
        <v>7</v>
      </c>
      <c r="C23" s="23">
        <v>1962</v>
      </c>
      <c r="D23" s="12" t="s">
        <v>375</v>
      </c>
      <c r="E23" s="12" t="s">
        <v>20</v>
      </c>
      <c r="F23" s="12" t="s">
        <v>19</v>
      </c>
      <c r="G23" s="12" t="s">
        <v>1</v>
      </c>
      <c r="H23" s="12">
        <v>1444</v>
      </c>
      <c r="I23" s="12">
        <v>2997</v>
      </c>
      <c r="J23" s="12">
        <v>185</v>
      </c>
      <c r="K23" s="12">
        <v>2812</v>
      </c>
      <c r="L23" s="12" t="s">
        <v>0</v>
      </c>
    </row>
    <row r="24" spans="1:12" ht="13.5" thickBot="1" x14ac:dyDescent="0.25">
      <c r="A24" s="7"/>
      <c r="B24" s="11" t="s">
        <v>7</v>
      </c>
      <c r="C24" s="23">
        <v>1963</v>
      </c>
      <c r="D24" s="12" t="s">
        <v>375</v>
      </c>
      <c r="E24" s="12" t="s">
        <v>20</v>
      </c>
      <c r="F24" s="12" t="s">
        <v>19</v>
      </c>
      <c r="G24" s="12" t="s">
        <v>1</v>
      </c>
      <c r="H24" s="12">
        <v>1543</v>
      </c>
      <c r="I24" s="12">
        <v>1739</v>
      </c>
      <c r="J24" s="12">
        <v>111</v>
      </c>
      <c r="K24" s="12">
        <v>1628</v>
      </c>
      <c r="L24" s="12" t="s">
        <v>0</v>
      </c>
    </row>
    <row r="25" spans="1:12" ht="13.5" thickBot="1" x14ac:dyDescent="0.25">
      <c r="A25" s="7"/>
      <c r="B25" s="11" t="s">
        <v>7</v>
      </c>
      <c r="C25" s="23">
        <v>1963</v>
      </c>
      <c r="D25" s="12" t="s">
        <v>382</v>
      </c>
      <c r="E25" s="12" t="s">
        <v>22</v>
      </c>
      <c r="F25" s="12" t="s">
        <v>21</v>
      </c>
      <c r="G25" s="12" t="s">
        <v>1</v>
      </c>
      <c r="H25" s="12">
        <v>5809</v>
      </c>
      <c r="I25" s="12">
        <v>275243</v>
      </c>
      <c r="J25" s="12">
        <v>13616</v>
      </c>
      <c r="K25" s="12">
        <v>261627</v>
      </c>
      <c r="L25" s="12" t="s">
        <v>0</v>
      </c>
    </row>
    <row r="26" spans="1:12" ht="13.5" thickBot="1" x14ac:dyDescent="0.25">
      <c r="A26" s="7"/>
      <c r="B26" s="11" t="s">
        <v>7</v>
      </c>
      <c r="C26" s="23">
        <v>1964</v>
      </c>
      <c r="D26" s="12" t="s">
        <v>382</v>
      </c>
      <c r="E26" s="12" t="s">
        <v>66</v>
      </c>
      <c r="F26" s="12" t="s">
        <v>21</v>
      </c>
      <c r="G26" s="12" t="s">
        <v>1</v>
      </c>
      <c r="H26" s="12">
        <v>4392</v>
      </c>
      <c r="I26" s="12">
        <v>574758</v>
      </c>
      <c r="J26" s="12">
        <v>16428</v>
      </c>
      <c r="K26" s="12">
        <v>558330</v>
      </c>
      <c r="L26" s="12" t="s">
        <v>0</v>
      </c>
    </row>
    <row r="27" spans="1:12" ht="13.5" thickBot="1" x14ac:dyDescent="0.25">
      <c r="A27" s="7"/>
      <c r="B27" s="11" t="s">
        <v>7</v>
      </c>
      <c r="C27" s="23">
        <v>1965</v>
      </c>
      <c r="D27" s="12" t="s">
        <v>383</v>
      </c>
      <c r="E27" s="12" t="s">
        <v>68</v>
      </c>
      <c r="F27" s="12" t="s">
        <v>67</v>
      </c>
      <c r="G27" s="12" t="s">
        <v>1</v>
      </c>
      <c r="H27" s="12">
        <v>1759</v>
      </c>
      <c r="I27" s="12">
        <v>513116</v>
      </c>
      <c r="J27" s="12">
        <v>4218</v>
      </c>
      <c r="K27" s="12">
        <v>508898</v>
      </c>
      <c r="L27" s="12" t="s">
        <v>0</v>
      </c>
    </row>
    <row r="28" spans="1:12" ht="13.5" thickBot="1" x14ac:dyDescent="0.25">
      <c r="A28" s="7"/>
      <c r="B28" s="11" t="s">
        <v>7</v>
      </c>
      <c r="C28" s="23">
        <v>1966</v>
      </c>
      <c r="D28" s="12" t="s">
        <v>383</v>
      </c>
      <c r="E28" s="12" t="s">
        <v>68</v>
      </c>
      <c r="F28" s="12" t="s">
        <v>67</v>
      </c>
      <c r="G28" s="12" t="s">
        <v>1</v>
      </c>
      <c r="H28" s="12">
        <v>1044</v>
      </c>
      <c r="I28" s="12">
        <v>104340</v>
      </c>
      <c r="J28" s="12">
        <v>2886</v>
      </c>
      <c r="K28" s="12">
        <v>101454</v>
      </c>
      <c r="L28" s="12" t="s">
        <v>6</v>
      </c>
    </row>
    <row r="29" spans="1:12" ht="13.5" thickBot="1" x14ac:dyDescent="0.25">
      <c r="A29" s="7"/>
      <c r="B29" s="11" t="s">
        <v>7</v>
      </c>
      <c r="C29" s="23">
        <v>1967</v>
      </c>
      <c r="D29" s="12" t="s">
        <v>369</v>
      </c>
      <c r="E29" s="12" t="s">
        <v>25</v>
      </c>
      <c r="F29" s="12" t="s">
        <v>69</v>
      </c>
      <c r="G29" s="12" t="s">
        <v>1</v>
      </c>
      <c r="H29" s="12">
        <v>722</v>
      </c>
      <c r="I29" s="12">
        <v>65601</v>
      </c>
      <c r="J29" s="12">
        <v>3367</v>
      </c>
      <c r="K29" s="12">
        <v>62234</v>
      </c>
      <c r="L29" s="12" t="s">
        <v>6</v>
      </c>
    </row>
    <row r="30" spans="1:12" ht="13.5" thickBot="1" x14ac:dyDescent="0.25">
      <c r="A30" s="7"/>
      <c r="B30" s="11" t="s">
        <v>7</v>
      </c>
      <c r="C30" s="23">
        <v>1968</v>
      </c>
      <c r="D30" s="12" t="s">
        <v>383</v>
      </c>
      <c r="E30" s="12" t="s">
        <v>68</v>
      </c>
      <c r="F30" s="12" t="s">
        <v>67</v>
      </c>
      <c r="G30" s="12" t="s">
        <v>1</v>
      </c>
      <c r="H30" s="12">
        <v>3164</v>
      </c>
      <c r="I30" s="12">
        <v>2796016</v>
      </c>
      <c r="J30" s="12">
        <v>27047</v>
      </c>
      <c r="K30" s="12">
        <v>2768969</v>
      </c>
      <c r="L30" s="12" t="s">
        <v>6</v>
      </c>
    </row>
    <row r="31" spans="1:12" ht="13.5" thickBot="1" x14ac:dyDescent="0.25">
      <c r="A31" s="7"/>
      <c r="B31" s="11" t="s">
        <v>7</v>
      </c>
      <c r="C31" s="23">
        <v>1969</v>
      </c>
      <c r="D31" s="12" t="s">
        <v>370</v>
      </c>
      <c r="E31" s="12" t="s">
        <v>27</v>
      </c>
      <c r="F31" s="12" t="s">
        <v>26</v>
      </c>
      <c r="G31" s="12" t="s">
        <v>1</v>
      </c>
      <c r="H31" s="12">
        <v>1878</v>
      </c>
      <c r="I31" s="12">
        <v>665260</v>
      </c>
      <c r="J31" s="12">
        <v>14430</v>
      </c>
      <c r="K31" s="12">
        <v>650830</v>
      </c>
      <c r="L31" s="12" t="s">
        <v>6</v>
      </c>
    </row>
    <row r="32" spans="1:12" ht="13.5" thickBot="1" x14ac:dyDescent="0.25">
      <c r="A32" s="7"/>
      <c r="B32" s="11" t="s">
        <v>7</v>
      </c>
      <c r="C32" s="23">
        <v>1970</v>
      </c>
      <c r="D32" s="12" t="s">
        <v>383</v>
      </c>
      <c r="E32" s="12" t="s">
        <v>68</v>
      </c>
      <c r="F32" s="12" t="s">
        <v>67</v>
      </c>
      <c r="G32" s="12" t="s">
        <v>1</v>
      </c>
      <c r="H32" s="12">
        <v>1674</v>
      </c>
      <c r="I32" s="12">
        <v>756909</v>
      </c>
      <c r="J32" s="12">
        <v>8621</v>
      </c>
      <c r="K32" s="12">
        <v>748288</v>
      </c>
      <c r="L32" s="12" t="s">
        <v>6</v>
      </c>
    </row>
    <row r="33" spans="1:12" ht="13.5" thickBot="1" x14ac:dyDescent="0.25">
      <c r="A33" s="7"/>
      <c r="B33" s="11" t="s">
        <v>7</v>
      </c>
      <c r="C33" s="23">
        <v>1971</v>
      </c>
      <c r="D33" s="12" t="s">
        <v>384</v>
      </c>
      <c r="E33" s="12" t="s">
        <v>29</v>
      </c>
      <c r="F33" s="12" t="s">
        <v>45</v>
      </c>
      <c r="G33" s="12" t="s">
        <v>1</v>
      </c>
      <c r="H33" s="12">
        <v>1434</v>
      </c>
      <c r="I33" s="12">
        <v>330785</v>
      </c>
      <c r="J33" s="12">
        <v>12030</v>
      </c>
      <c r="K33" s="12">
        <v>318755</v>
      </c>
      <c r="L33" s="12" t="s">
        <v>6</v>
      </c>
    </row>
    <row r="34" spans="1:12" ht="13.5" thickBot="1" x14ac:dyDescent="0.25">
      <c r="A34" s="7"/>
      <c r="B34" s="11" t="s">
        <v>7</v>
      </c>
      <c r="C34" s="23">
        <v>1972</v>
      </c>
      <c r="D34" s="12" t="s">
        <v>384</v>
      </c>
      <c r="E34" s="12" t="s">
        <v>29</v>
      </c>
      <c r="F34" s="12" t="s">
        <v>45</v>
      </c>
      <c r="G34" s="12" t="s">
        <v>1</v>
      </c>
      <c r="H34" s="12">
        <v>1885</v>
      </c>
      <c r="I34" s="12">
        <v>729751</v>
      </c>
      <c r="J34" s="12">
        <v>24938</v>
      </c>
      <c r="K34" s="12">
        <v>704813</v>
      </c>
      <c r="L34" s="12" t="s">
        <v>6</v>
      </c>
    </row>
    <row r="35" spans="1:12" ht="13.5" thickBot="1" x14ac:dyDescent="0.25">
      <c r="A35" s="7"/>
      <c r="B35" s="11" t="s">
        <v>7</v>
      </c>
      <c r="C35" s="23">
        <v>1973</v>
      </c>
      <c r="D35" s="12" t="s">
        <v>384</v>
      </c>
      <c r="E35" s="12" t="s">
        <v>29</v>
      </c>
      <c r="F35" s="12" t="s">
        <v>45</v>
      </c>
      <c r="G35" s="12" t="s">
        <v>1</v>
      </c>
      <c r="H35" s="12">
        <v>1453</v>
      </c>
      <c r="I35" s="12">
        <v>458763</v>
      </c>
      <c r="J35" s="12">
        <v>27343</v>
      </c>
      <c r="K35" s="12">
        <v>431420</v>
      </c>
      <c r="L35" s="12" t="s">
        <v>6</v>
      </c>
    </row>
    <row r="36" spans="1:12" ht="13.5" thickBot="1" x14ac:dyDescent="0.25">
      <c r="A36" s="7"/>
      <c r="B36" s="11" t="s">
        <v>7</v>
      </c>
      <c r="C36" s="23">
        <v>1974</v>
      </c>
      <c r="D36" s="12" t="s">
        <v>384</v>
      </c>
      <c r="E36" s="12" t="s">
        <v>29</v>
      </c>
      <c r="F36" s="12" t="s">
        <v>45</v>
      </c>
      <c r="G36" s="12" t="s">
        <v>1</v>
      </c>
      <c r="H36" s="12">
        <v>1256</v>
      </c>
      <c r="I36" s="12">
        <v>3497425</v>
      </c>
      <c r="J36" s="12">
        <v>14763</v>
      </c>
      <c r="K36" s="12">
        <v>3482662</v>
      </c>
      <c r="L36" s="12" t="s">
        <v>6</v>
      </c>
    </row>
    <row r="37" spans="1:12" ht="13.5" thickBot="1" x14ac:dyDescent="0.25">
      <c r="A37" s="7"/>
      <c r="B37" s="11" t="s">
        <v>7</v>
      </c>
      <c r="C37" s="23">
        <v>1975</v>
      </c>
      <c r="D37" s="12" t="s">
        <v>384</v>
      </c>
      <c r="E37" s="12" t="s">
        <v>29</v>
      </c>
      <c r="F37" s="12" t="s">
        <v>45</v>
      </c>
      <c r="G37" s="12" t="s">
        <v>1</v>
      </c>
      <c r="H37" s="12">
        <v>1350</v>
      </c>
      <c r="I37" s="12">
        <v>1967808</v>
      </c>
      <c r="J37" s="12">
        <v>26048</v>
      </c>
      <c r="K37" s="12">
        <v>1941760</v>
      </c>
      <c r="L37" s="12">
        <v>956080</v>
      </c>
    </row>
    <row r="38" spans="1:12" ht="13.5" thickBot="1" x14ac:dyDescent="0.25">
      <c r="A38" s="7"/>
      <c r="B38" s="11" t="s">
        <v>7</v>
      </c>
      <c r="C38" s="23">
        <v>1976</v>
      </c>
      <c r="D38" s="12" t="s">
        <v>384</v>
      </c>
      <c r="E38" s="12" t="s">
        <v>29</v>
      </c>
      <c r="F38" s="12" t="s">
        <v>45</v>
      </c>
      <c r="G38" s="12" t="s">
        <v>1</v>
      </c>
      <c r="H38" s="12">
        <v>2269</v>
      </c>
      <c r="I38" s="12">
        <v>1870943</v>
      </c>
      <c r="J38" s="12">
        <v>29193</v>
      </c>
      <c r="K38" s="12">
        <v>1841750</v>
      </c>
      <c r="L38" s="12">
        <v>693010</v>
      </c>
    </row>
    <row r="39" spans="1:12" ht="13.5" thickBot="1" x14ac:dyDescent="0.25">
      <c r="A39" s="7"/>
      <c r="B39" s="11" t="s">
        <v>7</v>
      </c>
      <c r="C39" s="23">
        <v>1977</v>
      </c>
      <c r="D39" s="12" t="s">
        <v>348</v>
      </c>
      <c r="E39" s="12" t="s">
        <v>31</v>
      </c>
      <c r="F39" s="12" t="s">
        <v>46</v>
      </c>
      <c r="G39" s="12" t="s">
        <v>1</v>
      </c>
      <c r="H39" s="12">
        <v>2140</v>
      </c>
      <c r="I39" s="12">
        <v>2803116</v>
      </c>
      <c r="J39" s="12">
        <v>34410</v>
      </c>
      <c r="K39" s="12">
        <v>2768706</v>
      </c>
      <c r="L39" s="12">
        <v>1159136</v>
      </c>
    </row>
    <row r="40" spans="1:12" ht="13.5" thickBot="1" x14ac:dyDescent="0.25">
      <c r="A40" s="7"/>
      <c r="B40" s="11" t="s">
        <v>7</v>
      </c>
      <c r="C40" s="23">
        <v>1978</v>
      </c>
      <c r="D40" s="12" t="s">
        <v>348</v>
      </c>
      <c r="E40" s="12" t="s">
        <v>31</v>
      </c>
      <c r="F40" s="12" t="s">
        <v>46</v>
      </c>
      <c r="G40" s="12" t="s">
        <v>1</v>
      </c>
      <c r="H40" s="12">
        <v>2080</v>
      </c>
      <c r="I40" s="12">
        <v>2594478</v>
      </c>
      <c r="J40" s="12">
        <v>30118</v>
      </c>
      <c r="K40" s="12">
        <v>2564360</v>
      </c>
      <c r="L40" s="12">
        <v>1209900</v>
      </c>
    </row>
    <row r="41" spans="1:12" ht="13.5" thickBot="1" x14ac:dyDescent="0.25">
      <c r="A41" s="7"/>
      <c r="B41" s="11" t="s">
        <v>7</v>
      </c>
      <c r="C41" s="23">
        <v>1979</v>
      </c>
      <c r="D41" s="12" t="s">
        <v>348</v>
      </c>
      <c r="E41" s="12" t="s">
        <v>31</v>
      </c>
      <c r="F41" s="12" t="s">
        <v>46</v>
      </c>
      <c r="G41" s="12" t="s">
        <v>1</v>
      </c>
      <c r="H41" s="12">
        <v>2014</v>
      </c>
      <c r="I41" s="12">
        <v>3051054</v>
      </c>
      <c r="J41" s="12">
        <v>51097</v>
      </c>
      <c r="K41" s="12">
        <v>2999957</v>
      </c>
      <c r="L41" s="12">
        <v>1516667</v>
      </c>
    </row>
    <row r="42" spans="1:12" ht="13.5" thickBot="1" x14ac:dyDescent="0.25">
      <c r="A42" s="7"/>
      <c r="B42" s="11" t="s">
        <v>7</v>
      </c>
      <c r="C42" s="23">
        <v>1980</v>
      </c>
      <c r="D42" s="12" t="s">
        <v>348</v>
      </c>
      <c r="E42" s="12" t="s">
        <v>31</v>
      </c>
      <c r="F42" s="12" t="s">
        <v>46</v>
      </c>
      <c r="G42" s="12" t="s">
        <v>1</v>
      </c>
      <c r="H42" s="12">
        <v>2693</v>
      </c>
      <c r="I42" s="12">
        <v>3991190</v>
      </c>
      <c r="J42" s="12">
        <v>66267</v>
      </c>
      <c r="K42" s="12">
        <v>3924923</v>
      </c>
      <c r="L42" s="12">
        <v>1486253</v>
      </c>
    </row>
    <row r="43" spans="1:12" ht="13.5" thickBot="1" x14ac:dyDescent="0.25">
      <c r="A43" s="36"/>
      <c r="B43" s="11" t="s">
        <v>7</v>
      </c>
      <c r="C43" s="23">
        <v>1981</v>
      </c>
      <c r="D43" s="12" t="s">
        <v>348</v>
      </c>
      <c r="E43" s="12" t="s">
        <v>31</v>
      </c>
      <c r="F43" s="12" t="s">
        <v>46</v>
      </c>
      <c r="G43" s="12" t="s">
        <v>1</v>
      </c>
      <c r="H43" s="12">
        <v>2517</v>
      </c>
      <c r="I43" s="12">
        <v>3949415</v>
      </c>
      <c r="J43" s="12">
        <v>75184</v>
      </c>
      <c r="K43" s="12">
        <v>3874231</v>
      </c>
      <c r="L43" s="12">
        <v>1414991</v>
      </c>
    </row>
    <row r="44" spans="1:12" ht="13.5" thickBot="1" x14ac:dyDescent="0.25">
      <c r="A44" s="36"/>
      <c r="B44" s="11" t="s">
        <v>7</v>
      </c>
      <c r="C44" s="23">
        <v>1982</v>
      </c>
      <c r="D44" s="12" t="s">
        <v>348</v>
      </c>
      <c r="E44" s="12" t="s">
        <v>31</v>
      </c>
      <c r="F44" s="12" t="s">
        <v>46</v>
      </c>
      <c r="G44" s="12" t="s">
        <v>1</v>
      </c>
      <c r="H44" s="12">
        <v>2697</v>
      </c>
      <c r="I44" s="12">
        <v>3802710</v>
      </c>
      <c r="J44" s="12">
        <v>46770</v>
      </c>
      <c r="K44" s="12">
        <v>3755940</v>
      </c>
      <c r="L44" s="12">
        <v>2345170</v>
      </c>
    </row>
    <row r="45" spans="1:12" ht="13.5" thickBot="1" x14ac:dyDescent="0.25">
      <c r="A45" s="53"/>
      <c r="B45" s="35"/>
      <c r="C45" s="30"/>
      <c r="D45" s="30"/>
      <c r="E45" s="30"/>
      <c r="F45" s="30"/>
      <c r="G45" s="30"/>
      <c r="H45" s="35" t="s">
        <v>335</v>
      </c>
      <c r="I45" s="31">
        <f>SUM(I3:I44)</f>
        <v>35077587</v>
      </c>
      <c r="J45" s="31">
        <f t="shared" ref="J45:K45" si="0">SUM(J3:J44)</f>
        <v>626269</v>
      </c>
      <c r="K45" s="31">
        <f t="shared" si="0"/>
        <v>34451318</v>
      </c>
      <c r="L45" s="31">
        <f>SUM(L3:L44)</f>
        <v>10781207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2"/>
  <sheetViews>
    <sheetView workbookViewId="0">
      <selection activeCell="P10" sqref="P10"/>
    </sheetView>
  </sheetViews>
  <sheetFormatPr defaultColWidth="11.42578125" defaultRowHeight="12.75" x14ac:dyDescent="0.2"/>
  <sheetData>
    <row r="1" spans="1:12" x14ac:dyDescent="0.2">
      <c r="A1" s="19" t="s">
        <v>13</v>
      </c>
      <c r="B1" s="18" t="s">
        <v>497</v>
      </c>
      <c r="C1" s="20"/>
      <c r="D1" s="7"/>
      <c r="E1" s="7"/>
      <c r="F1" s="7"/>
      <c r="G1" s="7"/>
      <c r="H1" s="7"/>
      <c r="I1" s="7"/>
      <c r="J1" s="7"/>
      <c r="K1" s="7"/>
      <c r="L1" s="7"/>
    </row>
    <row r="2" spans="1:12" ht="23.25" thickBot="1" x14ac:dyDescent="0.25">
      <c r="A2" s="7"/>
      <c r="B2" s="6" t="s">
        <v>10</v>
      </c>
      <c r="C2" s="21" t="s">
        <v>11</v>
      </c>
      <c r="D2" s="5" t="s">
        <v>8</v>
      </c>
      <c r="E2" s="5" t="s">
        <v>9</v>
      </c>
      <c r="F2" s="5" t="s">
        <v>12</v>
      </c>
      <c r="G2" s="5" t="s">
        <v>18</v>
      </c>
      <c r="H2" s="5" t="s">
        <v>441</v>
      </c>
      <c r="I2" s="5" t="s">
        <v>84</v>
      </c>
      <c r="J2" s="5" t="s">
        <v>303</v>
      </c>
      <c r="K2" s="5" t="s">
        <v>304</v>
      </c>
      <c r="L2" s="5" t="s">
        <v>323</v>
      </c>
    </row>
    <row r="3" spans="1:12" ht="68.25" thickBot="1" x14ac:dyDescent="0.25">
      <c r="A3" s="36"/>
      <c r="B3" s="11" t="s">
        <v>7</v>
      </c>
      <c r="C3" s="23" t="s">
        <v>285</v>
      </c>
      <c r="D3" s="12" t="s">
        <v>306</v>
      </c>
      <c r="E3" s="12" t="s">
        <v>307</v>
      </c>
      <c r="F3" s="12" t="s">
        <v>268</v>
      </c>
      <c r="G3" s="12" t="s">
        <v>305</v>
      </c>
      <c r="H3" s="12">
        <v>7.3</v>
      </c>
      <c r="I3" s="11"/>
      <c r="J3" s="12" t="s">
        <v>0</v>
      </c>
      <c r="K3" s="12" t="s">
        <v>0</v>
      </c>
      <c r="L3" s="12" t="s">
        <v>0</v>
      </c>
    </row>
    <row r="4" spans="1:12" ht="57" thickBot="1" x14ac:dyDescent="0.25">
      <c r="A4" s="7"/>
      <c r="B4" s="11" t="s">
        <v>7</v>
      </c>
      <c r="C4" s="23" t="s">
        <v>85</v>
      </c>
      <c r="D4" s="12" t="s">
        <v>308</v>
      </c>
      <c r="E4" s="12" t="s">
        <v>309</v>
      </c>
      <c r="F4" s="11">
        <v>60</v>
      </c>
      <c r="G4" s="12" t="s">
        <v>142</v>
      </c>
      <c r="H4" s="12" t="s">
        <v>275</v>
      </c>
      <c r="I4" s="11"/>
      <c r="J4" s="12" t="s">
        <v>0</v>
      </c>
      <c r="K4" s="12" t="s">
        <v>0</v>
      </c>
      <c r="L4" s="12" t="s">
        <v>0</v>
      </c>
    </row>
    <row r="5" spans="1:12" ht="79.5" thickBot="1" x14ac:dyDescent="0.25">
      <c r="A5" s="36"/>
      <c r="B5" s="11" t="s">
        <v>7</v>
      </c>
      <c r="C5" s="23" t="s">
        <v>286</v>
      </c>
      <c r="D5" s="12" t="s">
        <v>310</v>
      </c>
      <c r="E5" s="12" t="s">
        <v>311</v>
      </c>
      <c r="F5" s="11">
        <v>60</v>
      </c>
      <c r="G5" s="12" t="s">
        <v>143</v>
      </c>
      <c r="H5" s="12" t="s">
        <v>275</v>
      </c>
      <c r="I5" s="11"/>
      <c r="J5" s="12" t="s">
        <v>0</v>
      </c>
      <c r="K5" s="12" t="s">
        <v>0</v>
      </c>
      <c r="L5" s="12" t="s">
        <v>0</v>
      </c>
    </row>
    <row r="6" spans="1:12" ht="68.25" thickBot="1" x14ac:dyDescent="0.25">
      <c r="A6" s="36"/>
      <c r="B6" s="11" t="s">
        <v>7</v>
      </c>
      <c r="C6" s="23" t="s">
        <v>324</v>
      </c>
      <c r="D6" s="12" t="s">
        <v>312</v>
      </c>
      <c r="E6" s="12" t="s">
        <v>313</v>
      </c>
      <c r="F6" s="12" t="s">
        <v>269</v>
      </c>
      <c r="G6" s="12" t="s">
        <v>144</v>
      </c>
      <c r="H6" s="12" t="s">
        <v>275</v>
      </c>
      <c r="I6" s="11"/>
      <c r="J6" s="12" t="s">
        <v>0</v>
      </c>
      <c r="K6" s="12" t="s">
        <v>0</v>
      </c>
      <c r="L6" s="12" t="s">
        <v>0</v>
      </c>
    </row>
    <row r="7" spans="1:12" ht="57" thickBot="1" x14ac:dyDescent="0.25">
      <c r="A7" s="36"/>
      <c r="B7" s="11" t="s">
        <v>7</v>
      </c>
      <c r="C7" s="23" t="s">
        <v>287</v>
      </c>
      <c r="D7" s="12" t="s">
        <v>314</v>
      </c>
      <c r="E7" s="12" t="s">
        <v>315</v>
      </c>
      <c r="F7" s="11">
        <v>40</v>
      </c>
      <c r="G7" s="12" t="s">
        <v>145</v>
      </c>
      <c r="H7" s="12" t="s">
        <v>275</v>
      </c>
      <c r="I7" s="11"/>
      <c r="J7" s="12" t="s">
        <v>0</v>
      </c>
      <c r="K7" s="12" t="s">
        <v>0</v>
      </c>
      <c r="L7" s="11"/>
    </row>
    <row r="8" spans="1:12" ht="45.75" thickBot="1" x14ac:dyDescent="0.25">
      <c r="A8" s="7"/>
      <c r="B8" s="11" t="s">
        <v>7</v>
      </c>
      <c r="C8" s="23" t="s">
        <v>149</v>
      </c>
      <c r="D8" s="12" t="s">
        <v>385</v>
      </c>
      <c r="E8" s="12" t="s">
        <v>151</v>
      </c>
      <c r="F8" s="12">
        <v>110</v>
      </c>
      <c r="G8" s="12" t="s">
        <v>150</v>
      </c>
      <c r="H8" s="12">
        <v>0.4</v>
      </c>
      <c r="I8" s="12" t="s">
        <v>0</v>
      </c>
      <c r="J8" s="12" t="s">
        <v>0</v>
      </c>
      <c r="K8" s="12" t="s">
        <v>0</v>
      </c>
      <c r="L8" s="11"/>
    </row>
    <row r="9" spans="1:12" ht="68.25" thickBot="1" x14ac:dyDescent="0.25">
      <c r="A9" s="7"/>
      <c r="B9" s="11" t="s">
        <v>7</v>
      </c>
      <c r="C9" s="23" t="s">
        <v>149</v>
      </c>
      <c r="D9" s="12" t="s">
        <v>385</v>
      </c>
      <c r="E9" s="12" t="s">
        <v>151</v>
      </c>
      <c r="F9" s="11">
        <v>110</v>
      </c>
      <c r="G9" s="12" t="s">
        <v>152</v>
      </c>
      <c r="H9" s="12">
        <v>0.3</v>
      </c>
      <c r="I9" s="12">
        <v>9.32</v>
      </c>
      <c r="J9" s="12" t="s">
        <v>0</v>
      </c>
      <c r="K9" s="12">
        <v>9.32</v>
      </c>
      <c r="L9" s="11"/>
    </row>
    <row r="10" spans="1:12" ht="68.25" thickBot="1" x14ac:dyDescent="0.25">
      <c r="A10" s="7"/>
      <c r="B10" s="11" t="s">
        <v>7</v>
      </c>
      <c r="C10" s="23" t="s">
        <v>149</v>
      </c>
      <c r="D10" s="12" t="s">
        <v>385</v>
      </c>
      <c r="E10" s="12" t="s">
        <v>151</v>
      </c>
      <c r="F10" s="12">
        <v>110</v>
      </c>
      <c r="G10" s="12" t="s">
        <v>153</v>
      </c>
      <c r="H10" s="12">
        <v>0.1</v>
      </c>
      <c r="I10" s="12" t="s">
        <v>0</v>
      </c>
      <c r="J10" s="12" t="s">
        <v>0</v>
      </c>
      <c r="K10" s="12" t="s">
        <v>0</v>
      </c>
      <c r="L10" s="11"/>
    </row>
    <row r="11" spans="1:12" ht="45.75" thickBot="1" x14ac:dyDescent="0.25">
      <c r="A11" s="7"/>
      <c r="B11" s="11" t="s">
        <v>7</v>
      </c>
      <c r="C11" s="23" t="s">
        <v>149</v>
      </c>
      <c r="D11" s="12" t="s">
        <v>386</v>
      </c>
      <c r="E11" s="12" t="s">
        <v>155</v>
      </c>
      <c r="F11" s="11">
        <v>192</v>
      </c>
      <c r="G11" s="12" t="s">
        <v>154</v>
      </c>
      <c r="H11" s="12">
        <v>0.1</v>
      </c>
      <c r="I11" s="12" t="s">
        <v>0</v>
      </c>
      <c r="J11" s="12" t="s">
        <v>0</v>
      </c>
      <c r="K11" s="12" t="s">
        <v>0</v>
      </c>
      <c r="L11" s="11"/>
    </row>
    <row r="12" spans="1:12" ht="57" thickBot="1" x14ac:dyDescent="0.25">
      <c r="A12" s="37"/>
      <c r="B12" s="11" t="s">
        <v>7</v>
      </c>
      <c r="C12" s="23" t="s">
        <v>99</v>
      </c>
      <c r="D12" s="12" t="s">
        <v>312</v>
      </c>
      <c r="E12" s="12" t="s">
        <v>316</v>
      </c>
      <c r="F12" s="12" t="s">
        <v>269</v>
      </c>
      <c r="G12" s="12" t="s">
        <v>146</v>
      </c>
      <c r="H12" s="12" t="s">
        <v>275</v>
      </c>
      <c r="I12" s="11"/>
      <c r="J12" s="12" t="s">
        <v>0</v>
      </c>
      <c r="K12" s="12" t="s">
        <v>0</v>
      </c>
      <c r="L12" s="11"/>
    </row>
    <row r="13" spans="1:12" ht="90.75" thickBot="1" x14ac:dyDescent="0.25">
      <c r="A13" s="37"/>
      <c r="B13" s="11" t="s">
        <v>7</v>
      </c>
      <c r="C13" s="23" t="s">
        <v>99</v>
      </c>
      <c r="D13" s="12" t="s">
        <v>387</v>
      </c>
      <c r="E13" s="12" t="s">
        <v>157</v>
      </c>
      <c r="F13" s="12">
        <v>44</v>
      </c>
      <c r="G13" s="12" t="s">
        <v>156</v>
      </c>
      <c r="H13" s="12" t="s">
        <v>0</v>
      </c>
      <c r="I13" s="12" t="s">
        <v>0</v>
      </c>
      <c r="J13" s="12" t="s">
        <v>0</v>
      </c>
      <c r="K13" s="12" t="s">
        <v>0</v>
      </c>
      <c r="L13" s="11"/>
    </row>
    <row r="14" spans="1:12" ht="45.75" thickBot="1" x14ac:dyDescent="0.25">
      <c r="A14" s="37"/>
      <c r="B14" s="11" t="s">
        <v>7</v>
      </c>
      <c r="C14" s="23" t="s">
        <v>102</v>
      </c>
      <c r="D14" s="12" t="s">
        <v>388</v>
      </c>
      <c r="E14" s="12" t="s">
        <v>148</v>
      </c>
      <c r="F14" s="11">
        <v>200</v>
      </c>
      <c r="G14" s="12" t="s">
        <v>147</v>
      </c>
      <c r="H14" s="12">
        <v>0.5</v>
      </c>
      <c r="I14" s="12" t="s">
        <v>0</v>
      </c>
      <c r="J14" s="12" t="s">
        <v>0</v>
      </c>
      <c r="K14" s="12" t="s">
        <v>0</v>
      </c>
      <c r="L14" s="11"/>
    </row>
    <row r="15" spans="1:12" ht="23.25" thickBot="1" x14ac:dyDescent="0.25">
      <c r="A15" s="37"/>
      <c r="B15" s="11" t="s">
        <v>7</v>
      </c>
      <c r="C15" s="23" t="s">
        <v>133</v>
      </c>
      <c r="D15" s="12" t="s">
        <v>389</v>
      </c>
      <c r="E15" s="12" t="s">
        <v>159</v>
      </c>
      <c r="F15" s="11">
        <v>80</v>
      </c>
      <c r="G15" s="12" t="s">
        <v>158</v>
      </c>
      <c r="H15" s="12">
        <v>638</v>
      </c>
      <c r="I15" s="12" t="s">
        <v>0</v>
      </c>
      <c r="J15" s="12">
        <v>7.4</v>
      </c>
      <c r="K15" s="12" t="s">
        <v>0</v>
      </c>
      <c r="L15" s="11"/>
    </row>
    <row r="16" spans="1:12" ht="23.25" thickBot="1" x14ac:dyDescent="0.25">
      <c r="A16" s="37"/>
      <c r="B16" s="11" t="s">
        <v>7</v>
      </c>
      <c r="C16" s="23" t="s">
        <v>160</v>
      </c>
      <c r="D16" s="12" t="s">
        <v>390</v>
      </c>
      <c r="E16" s="12" t="s">
        <v>162</v>
      </c>
      <c r="F16" s="12" t="s">
        <v>270</v>
      </c>
      <c r="G16" s="12" t="s">
        <v>161</v>
      </c>
      <c r="H16" s="12" t="s">
        <v>275</v>
      </c>
      <c r="I16" s="12" t="s">
        <v>0</v>
      </c>
      <c r="J16" s="12" t="s">
        <v>0</v>
      </c>
      <c r="K16" s="12" t="s">
        <v>0</v>
      </c>
      <c r="L16" s="11"/>
    </row>
    <row r="17" spans="1:12" ht="23.25" thickBot="1" x14ac:dyDescent="0.25">
      <c r="A17" s="8"/>
      <c r="B17" s="11" t="s">
        <v>7</v>
      </c>
      <c r="C17" s="23" t="s">
        <v>288</v>
      </c>
      <c r="D17" s="12" t="s">
        <v>164</v>
      </c>
      <c r="E17" s="12" t="s">
        <v>165</v>
      </c>
      <c r="F17" s="12" t="s">
        <v>271</v>
      </c>
      <c r="G17" s="12" t="s">
        <v>163</v>
      </c>
      <c r="H17" s="12" t="s">
        <v>275</v>
      </c>
      <c r="I17" s="15">
        <v>4900</v>
      </c>
      <c r="J17" s="12"/>
      <c r="K17" s="15">
        <v>4900</v>
      </c>
      <c r="L17" s="11"/>
    </row>
    <row r="18" spans="1:12" ht="45.75" thickBot="1" x14ac:dyDescent="0.25">
      <c r="A18" s="8"/>
      <c r="B18" s="11" t="s">
        <v>7</v>
      </c>
      <c r="C18" s="23" t="s">
        <v>289</v>
      </c>
      <c r="D18" s="12" t="s">
        <v>391</v>
      </c>
      <c r="E18" s="12" t="s">
        <v>167</v>
      </c>
      <c r="F18" s="12" t="s">
        <v>272</v>
      </c>
      <c r="G18" s="12" t="s">
        <v>166</v>
      </c>
      <c r="H18" s="12" t="s">
        <v>455</v>
      </c>
      <c r="I18" s="15">
        <v>4400</v>
      </c>
      <c r="J18" s="15">
        <v>4400</v>
      </c>
      <c r="K18" s="12" t="s">
        <v>0</v>
      </c>
      <c r="L18" s="11"/>
    </row>
    <row r="19" spans="1:12" ht="68.25" thickBot="1" x14ac:dyDescent="0.25">
      <c r="A19" s="8"/>
      <c r="B19" s="11" t="s">
        <v>7</v>
      </c>
      <c r="C19" s="23" t="s">
        <v>290</v>
      </c>
      <c r="D19" s="12" t="s">
        <v>392</v>
      </c>
      <c r="E19" s="12" t="s">
        <v>169</v>
      </c>
      <c r="F19" s="12" t="s">
        <v>273</v>
      </c>
      <c r="G19" s="12" t="s">
        <v>168</v>
      </c>
      <c r="H19" s="12" t="s">
        <v>275</v>
      </c>
      <c r="I19" s="15">
        <v>52</v>
      </c>
      <c r="J19" s="12"/>
      <c r="K19" s="15">
        <v>52</v>
      </c>
      <c r="L19" s="11"/>
    </row>
    <row r="20" spans="1:12" ht="34.5" thickBot="1" x14ac:dyDescent="0.25">
      <c r="A20" s="58"/>
      <c r="B20" s="11" t="s">
        <v>7</v>
      </c>
      <c r="C20" s="23" t="s">
        <v>170</v>
      </c>
      <c r="D20" s="12" t="s">
        <v>393</v>
      </c>
      <c r="E20" s="12" t="s">
        <v>172</v>
      </c>
      <c r="F20" s="12" t="s">
        <v>274</v>
      </c>
      <c r="G20" s="12" t="s">
        <v>171</v>
      </c>
      <c r="H20" s="12" t="s">
        <v>456</v>
      </c>
      <c r="I20" s="12">
        <v>35.5</v>
      </c>
      <c r="J20" s="12">
        <v>35.5</v>
      </c>
      <c r="K20" s="12"/>
      <c r="L20" s="11"/>
    </row>
    <row r="21" spans="1:12" ht="13.5" thickBot="1" x14ac:dyDescent="0.25">
      <c r="A21" s="53"/>
      <c r="B21" s="35"/>
      <c r="C21" s="30"/>
      <c r="D21" s="30"/>
      <c r="E21" s="30"/>
      <c r="F21" s="30"/>
      <c r="G21" s="30"/>
      <c r="H21" s="35" t="s">
        <v>335</v>
      </c>
      <c r="I21" s="31">
        <f t="shared" ref="I21:K21" si="0">SUM(I3:I20)</f>
        <v>9396.82</v>
      </c>
      <c r="J21" s="31">
        <f t="shared" si="0"/>
        <v>4442.8999999999996</v>
      </c>
      <c r="K21" s="31">
        <f t="shared" si="0"/>
        <v>4961.32</v>
      </c>
      <c r="L21" s="31"/>
    </row>
    <row r="22" spans="1:12" x14ac:dyDescent="0.2">
      <c r="A22" s="54"/>
      <c r="B22" s="5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4"/>
  <sheetViews>
    <sheetView workbookViewId="0">
      <selection activeCell="S35" sqref="S35"/>
    </sheetView>
  </sheetViews>
  <sheetFormatPr defaultColWidth="11.42578125" defaultRowHeight="12.75" x14ac:dyDescent="0.2"/>
  <sheetData>
    <row r="1" spans="1:12" x14ac:dyDescent="0.2">
      <c r="A1" s="19" t="s">
        <v>13</v>
      </c>
      <c r="B1" s="18" t="s">
        <v>497</v>
      </c>
      <c r="C1" s="20"/>
      <c r="D1" s="7"/>
      <c r="E1" s="7"/>
      <c r="F1" s="7"/>
      <c r="G1" s="7"/>
      <c r="H1" s="7"/>
      <c r="I1" s="59" t="s">
        <v>141</v>
      </c>
      <c r="J1" s="60"/>
      <c r="K1" s="61"/>
      <c r="L1" s="7"/>
    </row>
    <row r="2" spans="1:12" ht="34.5" thickBot="1" x14ac:dyDescent="0.25">
      <c r="A2" s="7"/>
      <c r="B2" s="6" t="s">
        <v>10</v>
      </c>
      <c r="C2" s="21" t="s">
        <v>11</v>
      </c>
      <c r="D2" s="5" t="s">
        <v>8</v>
      </c>
      <c r="E2" s="5" t="s">
        <v>9</v>
      </c>
      <c r="F2" s="5" t="s">
        <v>12</v>
      </c>
      <c r="G2" s="5" t="s">
        <v>18</v>
      </c>
      <c r="H2" s="5" t="s">
        <v>302</v>
      </c>
      <c r="I2" s="33" t="s">
        <v>318</v>
      </c>
      <c r="J2" s="33" t="s">
        <v>319</v>
      </c>
      <c r="K2" s="33" t="s">
        <v>320</v>
      </c>
      <c r="L2" s="5" t="s">
        <v>84</v>
      </c>
    </row>
    <row r="3" spans="1:12" ht="13.5" thickBot="1" x14ac:dyDescent="0.25">
      <c r="A3" s="8"/>
      <c r="B3" s="11" t="s">
        <v>5</v>
      </c>
      <c r="C3" s="24" t="s">
        <v>457</v>
      </c>
      <c r="D3" s="12" t="s">
        <v>398</v>
      </c>
      <c r="E3" s="12" t="s">
        <v>87</v>
      </c>
      <c r="F3" s="12" t="s">
        <v>86</v>
      </c>
      <c r="G3" s="12" t="s">
        <v>1</v>
      </c>
      <c r="H3" s="12">
        <v>834</v>
      </c>
      <c r="I3" s="25" t="s">
        <v>1</v>
      </c>
      <c r="J3" s="26" t="s">
        <v>0</v>
      </c>
      <c r="K3" s="27" t="s">
        <v>0</v>
      </c>
      <c r="L3" s="12">
        <v>3145</v>
      </c>
    </row>
    <row r="4" spans="1:12" ht="13.5" thickBot="1" x14ac:dyDescent="0.25">
      <c r="A4" s="8"/>
      <c r="B4" s="11" t="s">
        <v>5</v>
      </c>
      <c r="C4" s="24" t="s">
        <v>458</v>
      </c>
      <c r="D4" s="12" t="s">
        <v>399</v>
      </c>
      <c r="E4" s="12" t="s">
        <v>89</v>
      </c>
      <c r="F4" s="12" t="s">
        <v>88</v>
      </c>
      <c r="G4" s="12" t="s">
        <v>1</v>
      </c>
      <c r="H4" s="12">
        <v>14301</v>
      </c>
      <c r="I4" s="25" t="s">
        <v>321</v>
      </c>
      <c r="J4" s="26" t="s">
        <v>0</v>
      </c>
      <c r="K4" s="27" t="s">
        <v>0</v>
      </c>
      <c r="L4" s="12">
        <v>2752800</v>
      </c>
    </row>
    <row r="5" spans="1:12" ht="13.5" thickBot="1" x14ac:dyDescent="0.25">
      <c r="A5" s="8"/>
      <c r="B5" s="11" t="s">
        <v>5</v>
      </c>
      <c r="C5" s="24" t="s">
        <v>458</v>
      </c>
      <c r="D5" s="12" t="s">
        <v>400</v>
      </c>
      <c r="E5" s="12" t="s">
        <v>91</v>
      </c>
      <c r="F5" s="12" t="s">
        <v>90</v>
      </c>
      <c r="G5" s="12" t="s">
        <v>1</v>
      </c>
      <c r="H5" s="12">
        <v>14500</v>
      </c>
      <c r="I5" s="25" t="s">
        <v>1</v>
      </c>
      <c r="J5" s="26" t="s">
        <v>0</v>
      </c>
      <c r="K5" s="27" t="s">
        <v>0</v>
      </c>
      <c r="L5" s="12">
        <v>77700</v>
      </c>
    </row>
    <row r="6" spans="1:12" ht="13.5" thickBot="1" x14ac:dyDescent="0.25">
      <c r="A6" s="8"/>
      <c r="B6" s="11" t="s">
        <v>5</v>
      </c>
      <c r="C6" s="24" t="s">
        <v>459</v>
      </c>
      <c r="D6" s="12" t="s">
        <v>401</v>
      </c>
      <c r="E6" s="12" t="s">
        <v>91</v>
      </c>
      <c r="F6" s="12" t="s">
        <v>92</v>
      </c>
      <c r="G6" s="12" t="s">
        <v>1</v>
      </c>
      <c r="H6" s="12">
        <v>4008</v>
      </c>
      <c r="I6" s="25" t="s">
        <v>1</v>
      </c>
      <c r="J6" s="26" t="s">
        <v>1</v>
      </c>
      <c r="K6" s="27" t="s">
        <v>0</v>
      </c>
      <c r="L6" s="12">
        <v>90280</v>
      </c>
    </row>
    <row r="7" spans="1:12" ht="13.5" thickBot="1" x14ac:dyDescent="0.25">
      <c r="A7" s="8"/>
      <c r="B7" s="11" t="s">
        <v>5</v>
      </c>
      <c r="C7" s="24" t="s">
        <v>460</v>
      </c>
      <c r="D7" s="12" t="s">
        <v>402</v>
      </c>
      <c r="E7" s="12" t="s">
        <v>94</v>
      </c>
      <c r="F7" s="12" t="s">
        <v>93</v>
      </c>
      <c r="G7" s="12" t="s">
        <v>1</v>
      </c>
      <c r="H7" s="12">
        <v>78</v>
      </c>
      <c r="I7" s="25" t="s">
        <v>1</v>
      </c>
      <c r="J7" s="26" t="s">
        <v>0</v>
      </c>
      <c r="K7" s="27" t="s">
        <v>0</v>
      </c>
      <c r="L7" s="12">
        <v>7.0000000000000007E-2</v>
      </c>
    </row>
    <row r="8" spans="1:12" ht="13.5" thickBot="1" x14ac:dyDescent="0.25">
      <c r="A8" s="8"/>
      <c r="B8" s="11" t="s">
        <v>5</v>
      </c>
      <c r="C8" s="24" t="s">
        <v>461</v>
      </c>
      <c r="D8" s="12" t="s">
        <v>138</v>
      </c>
      <c r="E8" s="12" t="s">
        <v>139</v>
      </c>
      <c r="F8" s="12" t="s">
        <v>136</v>
      </c>
      <c r="G8" s="12" t="s">
        <v>137</v>
      </c>
      <c r="H8" s="12">
        <v>0</v>
      </c>
      <c r="I8" s="25" t="s">
        <v>1</v>
      </c>
      <c r="J8" s="26" t="s">
        <v>0</v>
      </c>
      <c r="K8" s="27" t="s">
        <v>0</v>
      </c>
      <c r="L8" s="12">
        <v>0.19</v>
      </c>
    </row>
    <row r="9" spans="1:12" ht="13.5" thickBot="1" x14ac:dyDescent="0.25">
      <c r="A9" s="8"/>
      <c r="B9" s="11" t="s">
        <v>5</v>
      </c>
      <c r="C9" s="24" t="s">
        <v>462</v>
      </c>
      <c r="D9" s="12" t="s">
        <v>406</v>
      </c>
      <c r="E9" s="12" t="s">
        <v>96</v>
      </c>
      <c r="F9" s="12" t="s">
        <v>95</v>
      </c>
      <c r="G9" s="12" t="s">
        <v>2</v>
      </c>
      <c r="H9" s="12">
        <v>0</v>
      </c>
      <c r="I9" s="25" t="s">
        <v>1</v>
      </c>
      <c r="J9" s="26" t="s">
        <v>0</v>
      </c>
      <c r="K9" s="27" t="s">
        <v>0</v>
      </c>
      <c r="L9" s="12">
        <v>11.1</v>
      </c>
    </row>
    <row r="10" spans="1:12" ht="13.5" thickBot="1" x14ac:dyDescent="0.25">
      <c r="A10" s="8"/>
      <c r="B10" s="11" t="s">
        <v>5</v>
      </c>
      <c r="C10" s="24" t="s">
        <v>463</v>
      </c>
      <c r="D10" s="12" t="s">
        <v>407</v>
      </c>
      <c r="E10" s="12" t="s">
        <v>98</v>
      </c>
      <c r="F10" s="12" t="s">
        <v>97</v>
      </c>
      <c r="G10" s="12" t="s">
        <v>1</v>
      </c>
      <c r="H10" s="12">
        <v>119</v>
      </c>
      <c r="I10" s="25" t="s">
        <v>1</v>
      </c>
      <c r="J10" s="26" t="s">
        <v>0</v>
      </c>
      <c r="K10" s="27" t="s">
        <v>0</v>
      </c>
      <c r="L10" s="12">
        <v>24.42</v>
      </c>
    </row>
    <row r="11" spans="1:12" ht="13.5" thickBot="1" x14ac:dyDescent="0.25">
      <c r="A11" s="8"/>
      <c r="B11" s="11" t="s">
        <v>5</v>
      </c>
      <c r="C11" s="24" t="s">
        <v>464</v>
      </c>
      <c r="D11" s="12" t="s">
        <v>408</v>
      </c>
      <c r="E11" s="12" t="s">
        <v>101</v>
      </c>
      <c r="F11" s="12" t="s">
        <v>100</v>
      </c>
      <c r="G11" s="12" t="s">
        <v>1</v>
      </c>
      <c r="H11" s="12">
        <v>1</v>
      </c>
      <c r="I11" s="25" t="s">
        <v>1</v>
      </c>
      <c r="J11" s="26" t="s">
        <v>0</v>
      </c>
      <c r="K11" s="27" t="s">
        <v>0</v>
      </c>
      <c r="L11" s="12">
        <v>370</v>
      </c>
    </row>
    <row r="12" spans="1:12" ht="23.25" thickBot="1" x14ac:dyDescent="0.25">
      <c r="A12" s="8"/>
      <c r="B12" s="11" t="s">
        <v>5</v>
      </c>
      <c r="C12" s="24" t="s">
        <v>339</v>
      </c>
      <c r="D12" s="12" t="s">
        <v>413</v>
      </c>
      <c r="E12" s="12" t="s">
        <v>432</v>
      </c>
      <c r="F12" s="12" t="s">
        <v>103</v>
      </c>
      <c r="G12" s="12" t="s">
        <v>1</v>
      </c>
      <c r="H12" s="12">
        <v>432</v>
      </c>
      <c r="I12" s="25" t="s">
        <v>1</v>
      </c>
      <c r="J12" s="26" t="s">
        <v>0</v>
      </c>
      <c r="K12" s="27" t="s">
        <v>0</v>
      </c>
      <c r="L12" s="12">
        <v>17760</v>
      </c>
    </row>
    <row r="13" spans="1:12" ht="13.5" thickBot="1" x14ac:dyDescent="0.25">
      <c r="A13" s="29"/>
      <c r="B13" s="11" t="s">
        <v>5</v>
      </c>
      <c r="C13" s="23" t="s">
        <v>104</v>
      </c>
      <c r="D13" s="12" t="s">
        <v>434</v>
      </c>
      <c r="E13" s="12" t="s">
        <v>106</v>
      </c>
      <c r="F13" s="12" t="s">
        <v>105</v>
      </c>
      <c r="G13" s="12" t="s">
        <v>1</v>
      </c>
      <c r="H13" s="12">
        <v>9</v>
      </c>
      <c r="I13" s="25" t="s">
        <v>1</v>
      </c>
      <c r="J13" s="26" t="s">
        <v>0</v>
      </c>
      <c r="K13" s="27" t="s">
        <v>0</v>
      </c>
      <c r="L13" s="12">
        <v>74</v>
      </c>
    </row>
    <row r="14" spans="1:12" ht="13.5" thickBot="1" x14ac:dyDescent="0.25">
      <c r="A14" s="53"/>
      <c r="B14" s="35"/>
      <c r="C14" s="30"/>
      <c r="D14" s="30"/>
      <c r="E14" s="30"/>
      <c r="F14" s="30"/>
      <c r="G14" s="30"/>
      <c r="H14" s="30"/>
      <c r="I14" s="32"/>
      <c r="J14" s="32"/>
      <c r="K14" s="31" t="s">
        <v>335</v>
      </c>
      <c r="L14" s="31">
        <f>SUM(L3:L13)</f>
        <v>2942164.78</v>
      </c>
    </row>
  </sheetData>
  <mergeCells count="1">
    <mergeCell ref="I1:K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3"/>
  <sheetViews>
    <sheetView workbookViewId="0">
      <selection activeCell="Q39" sqref="Q38:R39"/>
    </sheetView>
  </sheetViews>
  <sheetFormatPr defaultColWidth="11.42578125" defaultRowHeight="12.75" x14ac:dyDescent="0.2"/>
  <sheetData>
    <row r="1" spans="1:12" x14ac:dyDescent="0.2">
      <c r="A1" s="19" t="s">
        <v>13</v>
      </c>
      <c r="B1" s="18" t="s">
        <v>497</v>
      </c>
      <c r="C1" s="20"/>
      <c r="D1" s="7"/>
      <c r="E1" s="7"/>
      <c r="F1" s="7"/>
      <c r="G1" s="7"/>
      <c r="H1" s="7"/>
      <c r="I1" s="59" t="s">
        <v>141</v>
      </c>
      <c r="J1" s="60"/>
      <c r="K1" s="61"/>
      <c r="L1" s="7"/>
    </row>
    <row r="2" spans="1:12" ht="34.5" thickBot="1" x14ac:dyDescent="0.25">
      <c r="A2" s="7"/>
      <c r="B2" s="6" t="s">
        <v>10</v>
      </c>
      <c r="C2" s="21" t="s">
        <v>11</v>
      </c>
      <c r="D2" s="5" t="s">
        <v>8</v>
      </c>
      <c r="E2" s="5" t="s">
        <v>9</v>
      </c>
      <c r="F2" s="5" t="s">
        <v>12</v>
      </c>
      <c r="G2" s="5" t="s">
        <v>18</v>
      </c>
      <c r="H2" s="5" t="s">
        <v>302</v>
      </c>
      <c r="I2" s="33" t="s">
        <v>318</v>
      </c>
      <c r="J2" s="33" t="s">
        <v>319</v>
      </c>
      <c r="K2" s="33" t="s">
        <v>320</v>
      </c>
      <c r="L2" s="5" t="s">
        <v>84</v>
      </c>
    </row>
    <row r="3" spans="1:12" ht="13.5" thickBot="1" x14ac:dyDescent="0.25">
      <c r="A3" s="8"/>
      <c r="B3" s="11" t="s">
        <v>5</v>
      </c>
      <c r="C3" s="23" t="s">
        <v>341</v>
      </c>
      <c r="D3" s="12" t="s">
        <v>394</v>
      </c>
      <c r="E3" s="12" t="s">
        <v>109</v>
      </c>
      <c r="F3" s="12"/>
      <c r="G3" s="12" t="s">
        <v>1</v>
      </c>
      <c r="H3" s="12">
        <v>38</v>
      </c>
      <c r="I3" s="25"/>
      <c r="J3" s="26"/>
      <c r="K3" s="27"/>
      <c r="L3" s="12">
        <v>19.98</v>
      </c>
    </row>
    <row r="4" spans="1:12" ht="13.5" thickBot="1" x14ac:dyDescent="0.25">
      <c r="A4" s="8"/>
      <c r="B4" s="11" t="s">
        <v>5</v>
      </c>
      <c r="C4" s="23" t="s">
        <v>341</v>
      </c>
      <c r="D4" s="12" t="s">
        <v>395</v>
      </c>
      <c r="E4" s="12" t="s">
        <v>429</v>
      </c>
      <c r="F4" s="12"/>
      <c r="G4" s="12" t="s">
        <v>1</v>
      </c>
      <c r="H4" s="12">
        <v>41</v>
      </c>
      <c r="I4" s="25"/>
      <c r="J4" s="26"/>
      <c r="K4" s="27"/>
      <c r="L4" s="12">
        <v>19.98</v>
      </c>
    </row>
    <row r="5" spans="1:12" ht="13.5" thickBot="1" x14ac:dyDescent="0.25">
      <c r="A5" s="8"/>
      <c r="B5" s="11" t="s">
        <v>5</v>
      </c>
      <c r="C5" s="23" t="s">
        <v>341</v>
      </c>
      <c r="D5" s="12" t="s">
        <v>430</v>
      </c>
      <c r="E5" s="12" t="s">
        <v>110</v>
      </c>
      <c r="F5" s="12"/>
      <c r="G5" s="12" t="s">
        <v>1</v>
      </c>
      <c r="H5" s="12">
        <v>361</v>
      </c>
      <c r="I5" s="25"/>
      <c r="J5" s="26"/>
      <c r="K5" s="27"/>
      <c r="L5" s="12">
        <v>3603.8</v>
      </c>
    </row>
    <row r="6" spans="1:12" ht="13.5" thickBot="1" x14ac:dyDescent="0.25">
      <c r="A6" s="8"/>
      <c r="B6" s="11" t="s">
        <v>5</v>
      </c>
      <c r="C6" s="23" t="s">
        <v>341</v>
      </c>
      <c r="D6" s="12"/>
      <c r="E6" s="12"/>
      <c r="F6" s="12" t="s">
        <v>140</v>
      </c>
      <c r="G6" s="12" t="s">
        <v>1</v>
      </c>
      <c r="H6" s="12">
        <v>37</v>
      </c>
      <c r="I6" s="25"/>
      <c r="J6" s="26"/>
      <c r="K6" s="27"/>
      <c r="L6" s="12">
        <v>44.4</v>
      </c>
    </row>
    <row r="7" spans="1:12" ht="13.5" thickBot="1" x14ac:dyDescent="0.25">
      <c r="A7" s="8"/>
      <c r="B7" s="11" t="s">
        <v>5</v>
      </c>
      <c r="C7" s="23" t="s">
        <v>341</v>
      </c>
      <c r="D7" s="12"/>
      <c r="E7" s="12"/>
      <c r="F7" s="12"/>
      <c r="G7" s="12" t="s">
        <v>1</v>
      </c>
      <c r="H7" s="12">
        <v>231</v>
      </c>
      <c r="I7" s="25"/>
      <c r="J7" s="26"/>
      <c r="K7" s="27"/>
      <c r="L7" s="12">
        <v>3570.5</v>
      </c>
    </row>
    <row r="8" spans="1:12" ht="13.5" thickBot="1" x14ac:dyDescent="0.25">
      <c r="A8" s="8"/>
      <c r="B8" s="11" t="s">
        <v>5</v>
      </c>
      <c r="C8" s="24" t="s">
        <v>341</v>
      </c>
      <c r="D8" s="12" t="s">
        <v>396</v>
      </c>
      <c r="E8" s="12" t="s">
        <v>108</v>
      </c>
      <c r="F8" s="12" t="s">
        <v>107</v>
      </c>
      <c r="G8" s="12" t="s">
        <v>1</v>
      </c>
      <c r="H8" s="12">
        <v>3114</v>
      </c>
      <c r="I8" s="25" t="s">
        <v>1</v>
      </c>
      <c r="J8" s="26" t="s">
        <v>1</v>
      </c>
      <c r="K8" s="27" t="s">
        <v>0</v>
      </c>
      <c r="L8" s="12">
        <v>3996</v>
      </c>
    </row>
    <row r="9" spans="1:12" ht="13.5" thickBot="1" x14ac:dyDescent="0.25">
      <c r="A9" s="8"/>
      <c r="B9" s="11" t="s">
        <v>5</v>
      </c>
      <c r="C9" s="24" t="s">
        <v>466</v>
      </c>
      <c r="D9" s="12" t="s">
        <v>397</v>
      </c>
      <c r="E9" s="12" t="s">
        <v>112</v>
      </c>
      <c r="F9" s="12" t="s">
        <v>111</v>
      </c>
      <c r="G9" s="12" t="s">
        <v>1</v>
      </c>
      <c r="H9" s="12">
        <v>47500</v>
      </c>
      <c r="I9" s="25" t="s">
        <v>1</v>
      </c>
      <c r="J9" s="26" t="s">
        <v>1</v>
      </c>
      <c r="K9" s="27" t="s">
        <v>1</v>
      </c>
      <c r="L9" s="12">
        <v>536500</v>
      </c>
    </row>
    <row r="10" spans="1:12" ht="13.5" thickBot="1" x14ac:dyDescent="0.25">
      <c r="A10" s="8"/>
      <c r="B10" s="11" t="s">
        <v>5</v>
      </c>
      <c r="C10" s="24" t="s">
        <v>467</v>
      </c>
      <c r="D10" s="12" t="s">
        <v>403</v>
      </c>
      <c r="E10" s="12" t="s">
        <v>114</v>
      </c>
      <c r="F10" s="12" t="s">
        <v>113</v>
      </c>
      <c r="G10" s="12" t="s">
        <v>1</v>
      </c>
      <c r="H10" s="12">
        <v>26</v>
      </c>
      <c r="I10" s="25" t="s">
        <v>1</v>
      </c>
      <c r="J10" s="26" t="s">
        <v>0</v>
      </c>
      <c r="K10" s="27" t="s">
        <v>0</v>
      </c>
      <c r="L10" s="12">
        <v>35.15</v>
      </c>
    </row>
    <row r="11" spans="1:12" ht="13.5" thickBot="1" x14ac:dyDescent="0.25">
      <c r="A11" s="8"/>
      <c r="B11" s="11" t="s">
        <v>5</v>
      </c>
      <c r="C11" s="24" t="s">
        <v>467</v>
      </c>
      <c r="D11" s="12" t="s">
        <v>404</v>
      </c>
      <c r="E11" s="12" t="s">
        <v>116</v>
      </c>
      <c r="F11" s="12" t="s">
        <v>115</v>
      </c>
      <c r="G11" s="12" t="s">
        <v>1</v>
      </c>
      <c r="H11" s="12">
        <v>26</v>
      </c>
      <c r="I11" s="25" t="s">
        <v>1</v>
      </c>
      <c r="J11" s="26" t="s">
        <v>0</v>
      </c>
      <c r="K11" s="27" t="s">
        <v>0</v>
      </c>
      <c r="L11" s="12">
        <v>35.15</v>
      </c>
    </row>
    <row r="12" spans="1:12" ht="13.5" thickBot="1" x14ac:dyDescent="0.25">
      <c r="A12" s="8"/>
      <c r="B12" s="11" t="s">
        <v>5</v>
      </c>
      <c r="C12" s="24" t="s">
        <v>461</v>
      </c>
      <c r="D12" s="12" t="s">
        <v>405</v>
      </c>
      <c r="E12" s="12" t="s">
        <v>431</v>
      </c>
      <c r="F12" s="12" t="s">
        <v>117</v>
      </c>
      <c r="G12" s="12" t="s">
        <v>1</v>
      </c>
      <c r="H12" s="12">
        <v>29</v>
      </c>
      <c r="I12" s="25" t="s">
        <v>1</v>
      </c>
      <c r="J12" s="26" t="s">
        <v>0</v>
      </c>
      <c r="K12" s="27" t="s">
        <v>0</v>
      </c>
      <c r="L12" s="12">
        <v>40.700000000000003</v>
      </c>
    </row>
    <row r="13" spans="1:12" ht="13.5" thickBot="1" x14ac:dyDescent="0.25">
      <c r="A13" s="8"/>
      <c r="B13" s="11" t="s">
        <v>5</v>
      </c>
      <c r="C13" s="24" t="s">
        <v>468</v>
      </c>
      <c r="D13" s="12" t="s">
        <v>409</v>
      </c>
      <c r="E13" s="12" t="s">
        <v>118</v>
      </c>
      <c r="F13" s="12" t="s">
        <v>113</v>
      </c>
      <c r="G13" s="12" t="s">
        <v>1</v>
      </c>
      <c r="H13" s="12">
        <v>197</v>
      </c>
      <c r="I13" s="25" t="s">
        <v>1</v>
      </c>
      <c r="J13" s="26" t="s">
        <v>1</v>
      </c>
      <c r="K13" s="27" t="s">
        <v>0</v>
      </c>
      <c r="L13" s="12">
        <v>3552</v>
      </c>
    </row>
    <row r="14" spans="1:12" ht="13.5" thickBot="1" x14ac:dyDescent="0.25">
      <c r="A14" s="8"/>
      <c r="B14" s="11" t="s">
        <v>5</v>
      </c>
      <c r="C14" s="23" t="s">
        <v>339</v>
      </c>
      <c r="D14" s="12" t="s">
        <v>410</v>
      </c>
      <c r="E14" s="12" t="s">
        <v>124</v>
      </c>
      <c r="F14" s="12" t="s">
        <v>123</v>
      </c>
      <c r="G14" s="12" t="s">
        <v>1</v>
      </c>
      <c r="H14" s="12">
        <v>7</v>
      </c>
      <c r="I14" s="25" t="s">
        <v>1</v>
      </c>
      <c r="J14" s="26" t="s">
        <v>0</v>
      </c>
      <c r="K14" s="27" t="s">
        <v>0</v>
      </c>
      <c r="L14" s="12">
        <v>518</v>
      </c>
    </row>
    <row r="15" spans="1:12" ht="13.5" thickBot="1" x14ac:dyDescent="0.25">
      <c r="A15" s="8"/>
      <c r="B15" s="11" t="s">
        <v>5</v>
      </c>
      <c r="C15" s="23" t="s">
        <v>339</v>
      </c>
      <c r="D15" s="12" t="s">
        <v>411</v>
      </c>
      <c r="E15" s="12" t="s">
        <v>126</v>
      </c>
      <c r="F15" s="12" t="s">
        <v>125</v>
      </c>
      <c r="G15" s="12" t="s">
        <v>1</v>
      </c>
      <c r="H15" s="12">
        <v>4</v>
      </c>
      <c r="I15" s="25" t="s">
        <v>1</v>
      </c>
      <c r="J15" s="26" t="s">
        <v>0</v>
      </c>
      <c r="K15" s="27" t="s">
        <v>0</v>
      </c>
      <c r="L15" s="12">
        <v>2.96</v>
      </c>
    </row>
    <row r="16" spans="1:12" ht="13.5" thickBot="1" x14ac:dyDescent="0.25">
      <c r="A16" s="8"/>
      <c r="B16" s="11" t="s">
        <v>5</v>
      </c>
      <c r="C16" s="23" t="s">
        <v>339</v>
      </c>
      <c r="D16" s="12" t="s">
        <v>412</v>
      </c>
      <c r="E16" s="12" t="s">
        <v>130</v>
      </c>
      <c r="F16" s="12" t="s">
        <v>129</v>
      </c>
      <c r="G16" s="12" t="s">
        <v>1</v>
      </c>
      <c r="H16" s="12">
        <v>29</v>
      </c>
      <c r="I16" s="25" t="s">
        <v>1</v>
      </c>
      <c r="J16" s="26" t="s">
        <v>1</v>
      </c>
      <c r="K16" s="27" t="s">
        <v>0</v>
      </c>
      <c r="L16" s="12">
        <v>8.14</v>
      </c>
    </row>
    <row r="17" spans="1:12" ht="13.5" thickBot="1" x14ac:dyDescent="0.25">
      <c r="A17" s="8"/>
      <c r="B17" s="11" t="s">
        <v>5</v>
      </c>
      <c r="C17" s="24" t="s">
        <v>339</v>
      </c>
      <c r="D17" s="12" t="s">
        <v>414</v>
      </c>
      <c r="E17" s="12" t="s">
        <v>120</v>
      </c>
      <c r="F17" s="12" t="s">
        <v>119</v>
      </c>
      <c r="G17" s="12" t="s">
        <v>1</v>
      </c>
      <c r="H17" s="12">
        <v>39</v>
      </c>
      <c r="I17" s="25" t="s">
        <v>1</v>
      </c>
      <c r="J17" s="26" t="s">
        <v>0</v>
      </c>
      <c r="K17" s="27" t="s">
        <v>0</v>
      </c>
      <c r="L17" s="12">
        <v>3.33</v>
      </c>
    </row>
    <row r="18" spans="1:12" ht="13.5" thickBot="1" x14ac:dyDescent="0.25">
      <c r="A18" s="8"/>
      <c r="B18" s="11" t="s">
        <v>5</v>
      </c>
      <c r="C18" s="23" t="s">
        <v>340</v>
      </c>
      <c r="D18" s="12" t="s">
        <v>415</v>
      </c>
      <c r="E18" s="12" t="s">
        <v>128</v>
      </c>
      <c r="F18" s="12" t="s">
        <v>127</v>
      </c>
      <c r="G18" s="12" t="s">
        <v>1</v>
      </c>
      <c r="H18" s="12">
        <v>4</v>
      </c>
      <c r="I18" s="25" t="s">
        <v>1</v>
      </c>
      <c r="J18" s="26" t="s">
        <v>0</v>
      </c>
      <c r="K18" s="27" t="s">
        <v>0</v>
      </c>
      <c r="L18" s="12">
        <v>2.96</v>
      </c>
    </row>
    <row r="19" spans="1:12" ht="13.5" thickBot="1" x14ac:dyDescent="0.25">
      <c r="A19" s="8"/>
      <c r="B19" s="11" t="s">
        <v>5</v>
      </c>
      <c r="C19" s="24" t="s">
        <v>469</v>
      </c>
      <c r="D19" s="12" t="s">
        <v>433</v>
      </c>
      <c r="E19" s="12" t="s">
        <v>122</v>
      </c>
      <c r="F19" s="12" t="s">
        <v>121</v>
      </c>
      <c r="G19" s="12" t="s">
        <v>1</v>
      </c>
      <c r="H19" s="12">
        <v>4415</v>
      </c>
      <c r="I19" s="25" t="s">
        <v>1</v>
      </c>
      <c r="J19" s="26" t="s">
        <v>1</v>
      </c>
      <c r="K19" s="27" t="s">
        <v>1</v>
      </c>
      <c r="L19" s="12">
        <v>1258</v>
      </c>
    </row>
    <row r="20" spans="1:12" ht="13.5" thickBot="1" x14ac:dyDescent="0.25">
      <c r="A20" s="8"/>
      <c r="B20" s="11" t="s">
        <v>5</v>
      </c>
      <c r="C20" s="24" t="s">
        <v>470</v>
      </c>
      <c r="D20" s="12" t="s">
        <v>416</v>
      </c>
      <c r="E20" s="12" t="s">
        <v>132</v>
      </c>
      <c r="F20" s="12" t="s">
        <v>131</v>
      </c>
      <c r="G20" s="12" t="s">
        <v>1</v>
      </c>
      <c r="H20" s="12">
        <v>163</v>
      </c>
      <c r="I20" s="25" t="s">
        <v>1</v>
      </c>
      <c r="J20" s="26" t="s">
        <v>1</v>
      </c>
      <c r="K20" s="27" t="s">
        <v>0</v>
      </c>
      <c r="L20" s="12">
        <v>1036</v>
      </c>
    </row>
    <row r="21" spans="1:12" ht="13.5" thickBot="1" x14ac:dyDescent="0.25">
      <c r="A21" s="29"/>
      <c r="B21" s="11" t="s">
        <v>5</v>
      </c>
      <c r="C21" s="23" t="s">
        <v>471</v>
      </c>
      <c r="D21" s="12" t="s">
        <v>417</v>
      </c>
      <c r="E21" s="12" t="s">
        <v>135</v>
      </c>
      <c r="F21" s="12" t="s">
        <v>134</v>
      </c>
      <c r="G21" s="12" t="s">
        <v>1</v>
      </c>
      <c r="H21" s="12">
        <v>2197</v>
      </c>
      <c r="I21" s="12" t="s">
        <v>1</v>
      </c>
      <c r="J21" s="12" t="s">
        <v>2</v>
      </c>
      <c r="K21" s="11" t="s">
        <v>2</v>
      </c>
      <c r="L21" s="12">
        <v>310</v>
      </c>
    </row>
    <row r="22" spans="1:12" ht="13.5" thickBot="1" x14ac:dyDescent="0.25">
      <c r="A22" s="53"/>
      <c r="B22" s="35"/>
      <c r="C22" s="30"/>
      <c r="D22" s="30"/>
      <c r="E22" s="30"/>
      <c r="F22" s="30"/>
      <c r="G22" s="30"/>
      <c r="H22" s="30"/>
      <c r="I22" s="32"/>
      <c r="J22" s="32"/>
      <c r="K22" s="31" t="s">
        <v>335</v>
      </c>
      <c r="L22" s="31">
        <f>SUM(L3:L21)</f>
        <v>554557.04999999993</v>
      </c>
    </row>
    <row r="23" spans="1:12" x14ac:dyDescent="0.2">
      <c r="A23" s="54"/>
      <c r="B23" s="54"/>
    </row>
  </sheetData>
  <mergeCells count="1">
    <mergeCell ref="I1:K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1"/>
  <sheetViews>
    <sheetView workbookViewId="0">
      <selection activeCell="P30" sqref="P30"/>
    </sheetView>
  </sheetViews>
  <sheetFormatPr defaultColWidth="11.42578125" defaultRowHeight="12.75" x14ac:dyDescent="0.2"/>
  <cols>
    <col min="2" max="2" width="14.28515625" customWidth="1"/>
  </cols>
  <sheetData>
    <row r="1" spans="1:8" x14ac:dyDescent="0.2">
      <c r="A1" s="19" t="s">
        <v>13</v>
      </c>
      <c r="B1" s="18" t="s">
        <v>497</v>
      </c>
      <c r="C1" s="20"/>
      <c r="D1" s="7"/>
      <c r="E1" s="7"/>
      <c r="F1" s="7"/>
      <c r="G1" s="7"/>
      <c r="H1" s="39"/>
    </row>
    <row r="2" spans="1:8" ht="23.25" thickBot="1" x14ac:dyDescent="0.25">
      <c r="A2" s="7"/>
      <c r="B2" s="6" t="s">
        <v>10</v>
      </c>
      <c r="C2" s="21" t="s">
        <v>11</v>
      </c>
      <c r="D2" s="5" t="s">
        <v>8</v>
      </c>
      <c r="E2" s="5" t="s">
        <v>9</v>
      </c>
      <c r="F2" s="5" t="s">
        <v>12</v>
      </c>
      <c r="G2" s="5" t="s">
        <v>482</v>
      </c>
      <c r="H2" s="40" t="s">
        <v>17</v>
      </c>
    </row>
    <row r="3" spans="1:8" ht="13.5" thickBot="1" x14ac:dyDescent="0.25">
      <c r="A3" s="7"/>
      <c r="B3" s="11" t="s">
        <v>283</v>
      </c>
      <c r="C3" s="23">
        <v>1959</v>
      </c>
      <c r="D3" s="11" t="s">
        <v>266</v>
      </c>
      <c r="E3" s="12" t="s">
        <v>267</v>
      </c>
      <c r="F3" s="11"/>
      <c r="G3" s="11">
        <v>600</v>
      </c>
      <c r="H3" s="13">
        <v>7.3999999999999999E-4</v>
      </c>
    </row>
    <row r="4" spans="1:8" ht="13.5" thickBot="1" x14ac:dyDescent="0.25">
      <c r="A4" s="7"/>
      <c r="B4" s="11" t="s">
        <v>283</v>
      </c>
      <c r="C4" s="23">
        <v>1960</v>
      </c>
      <c r="D4" s="11"/>
      <c r="E4" s="11"/>
      <c r="F4" s="11"/>
      <c r="G4" s="11">
        <v>100</v>
      </c>
      <c r="H4" s="13">
        <v>7.4000000000000003E-3</v>
      </c>
    </row>
    <row r="5" spans="1:8" ht="13.5" thickBot="1" x14ac:dyDescent="0.25">
      <c r="A5" s="7"/>
      <c r="B5" s="11" t="s">
        <v>283</v>
      </c>
      <c r="C5" s="23">
        <v>1976</v>
      </c>
      <c r="D5" s="11"/>
      <c r="E5" s="11"/>
      <c r="F5" s="11"/>
      <c r="G5" s="11"/>
      <c r="H5" s="13">
        <v>314.5</v>
      </c>
    </row>
    <row r="6" spans="1:8" ht="13.5" thickBot="1" x14ac:dyDescent="0.25">
      <c r="A6" s="7"/>
      <c r="B6" s="11" t="s">
        <v>283</v>
      </c>
      <c r="C6" s="23" t="s">
        <v>293</v>
      </c>
      <c r="D6" s="11" t="s">
        <v>418</v>
      </c>
      <c r="E6" s="11" t="s">
        <v>419</v>
      </c>
      <c r="F6" s="12" t="s">
        <v>257</v>
      </c>
      <c r="G6" s="11">
        <v>66810.899999999994</v>
      </c>
      <c r="H6" s="14">
        <v>123.63</v>
      </c>
    </row>
    <row r="7" spans="1:8" ht="13.5" thickBot="1" x14ac:dyDescent="0.25">
      <c r="A7" s="7"/>
      <c r="B7" s="11" t="s">
        <v>283</v>
      </c>
      <c r="C7" s="23" t="s">
        <v>292</v>
      </c>
      <c r="D7" s="11" t="s">
        <v>221</v>
      </c>
      <c r="E7" s="11" t="s">
        <v>222</v>
      </c>
      <c r="F7" s="12" t="s">
        <v>257</v>
      </c>
      <c r="G7" s="11">
        <v>53300.2</v>
      </c>
      <c r="H7" s="14">
        <v>77.015000000000001</v>
      </c>
    </row>
    <row r="8" spans="1:8" ht="13.5" thickBot="1" x14ac:dyDescent="0.25">
      <c r="A8" s="7"/>
      <c r="B8" s="11" t="s">
        <v>283</v>
      </c>
      <c r="C8" s="23" t="s">
        <v>291</v>
      </c>
      <c r="D8" s="11" t="s">
        <v>209</v>
      </c>
      <c r="E8" s="11" t="s">
        <v>210</v>
      </c>
      <c r="F8" s="12" t="s">
        <v>255</v>
      </c>
      <c r="G8" s="11">
        <v>46771.7</v>
      </c>
      <c r="H8" s="14">
        <v>11.7447</v>
      </c>
    </row>
    <row r="9" spans="1:8" ht="13.5" thickBot="1" x14ac:dyDescent="0.25">
      <c r="A9" s="7"/>
      <c r="B9" s="11" t="s">
        <v>283</v>
      </c>
      <c r="C9" s="23" t="s">
        <v>294</v>
      </c>
      <c r="D9" s="11" t="s">
        <v>421</v>
      </c>
      <c r="E9" s="11" t="s">
        <v>422</v>
      </c>
      <c r="F9" s="12" t="s">
        <v>258</v>
      </c>
      <c r="G9" s="11">
        <v>14244.5</v>
      </c>
      <c r="H9" s="14">
        <v>235.17699999999999</v>
      </c>
    </row>
    <row r="10" spans="1:8" ht="13.5" thickBot="1" x14ac:dyDescent="0.25">
      <c r="A10" s="7"/>
      <c r="B10" s="11" t="s">
        <v>283</v>
      </c>
      <c r="C10" s="23" t="s">
        <v>334</v>
      </c>
      <c r="D10" s="11" t="s">
        <v>219</v>
      </c>
      <c r="E10" s="11" t="s">
        <v>220</v>
      </c>
      <c r="F10" s="12" t="s">
        <v>256</v>
      </c>
      <c r="G10" s="11">
        <v>8507.2000000000007</v>
      </c>
      <c r="H10" s="14">
        <v>1.9890000000000001</v>
      </c>
    </row>
    <row r="11" spans="1:8" ht="13.5" thickBot="1" x14ac:dyDescent="0.25">
      <c r="A11" s="53"/>
      <c r="B11" s="35"/>
      <c r="C11" s="30"/>
      <c r="D11" s="30"/>
      <c r="E11" s="30"/>
      <c r="F11" s="30"/>
      <c r="G11" s="35" t="s">
        <v>335</v>
      </c>
      <c r="H11" s="43">
        <f>SUM(H3:H10)</f>
        <v>764.06384000000003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4"/>
  <sheetViews>
    <sheetView workbookViewId="0">
      <selection activeCell="O41" sqref="O41"/>
    </sheetView>
  </sheetViews>
  <sheetFormatPr defaultColWidth="11.42578125" defaultRowHeight="12.75" x14ac:dyDescent="0.2"/>
  <cols>
    <col min="2" max="2" width="16.28515625" customWidth="1"/>
    <col min="4" max="4" width="39.42578125" bestFit="1" customWidth="1"/>
  </cols>
  <sheetData>
    <row r="1" spans="1:10" x14ac:dyDescent="0.2">
      <c r="A1" s="19" t="s">
        <v>13</v>
      </c>
      <c r="B1" s="18" t="s">
        <v>497</v>
      </c>
      <c r="C1" s="20"/>
      <c r="D1" s="56"/>
      <c r="E1" s="7"/>
      <c r="F1" s="7"/>
      <c r="G1" s="7"/>
      <c r="H1" s="7"/>
      <c r="I1" s="7"/>
      <c r="J1" s="39"/>
    </row>
    <row r="2" spans="1:10" ht="23.25" thickBot="1" x14ac:dyDescent="0.25">
      <c r="A2" s="7"/>
      <c r="B2" s="6" t="s">
        <v>10</v>
      </c>
      <c r="C2" s="21" t="s">
        <v>11</v>
      </c>
      <c r="D2" s="5" t="s">
        <v>453</v>
      </c>
      <c r="E2" s="5" t="s">
        <v>8</v>
      </c>
      <c r="F2" s="5" t="s">
        <v>9</v>
      </c>
      <c r="G2" s="5" t="s">
        <v>12</v>
      </c>
      <c r="H2" s="5" t="s">
        <v>302</v>
      </c>
      <c r="I2" s="5" t="s">
        <v>482</v>
      </c>
      <c r="J2" s="40" t="s">
        <v>17</v>
      </c>
    </row>
    <row r="3" spans="1:10" ht="13.5" thickBot="1" x14ac:dyDescent="0.25">
      <c r="A3" s="7"/>
      <c r="B3" s="11" t="s">
        <v>283</v>
      </c>
      <c r="C3" s="24">
        <v>1978</v>
      </c>
      <c r="D3" s="24" t="s">
        <v>472</v>
      </c>
      <c r="E3" s="12" t="s">
        <v>264</v>
      </c>
      <c r="F3" s="12" t="s">
        <v>265</v>
      </c>
      <c r="G3" s="12"/>
      <c r="H3" s="11"/>
      <c r="I3" s="11">
        <v>1100</v>
      </c>
      <c r="J3" s="41">
        <v>1.48</v>
      </c>
    </row>
    <row r="4" spans="1:10" ht="13.5" thickBot="1" x14ac:dyDescent="0.25">
      <c r="A4" s="7"/>
      <c r="B4" s="11" t="s">
        <v>283</v>
      </c>
      <c r="C4" s="24">
        <v>1991</v>
      </c>
      <c r="D4" s="24" t="s">
        <v>473</v>
      </c>
      <c r="E4" s="12"/>
      <c r="F4" s="12"/>
      <c r="G4" s="12"/>
      <c r="H4" s="11"/>
      <c r="I4" s="11"/>
      <c r="J4" s="41">
        <v>11.1</v>
      </c>
    </row>
    <row r="5" spans="1:10" ht="13.5" thickBot="1" x14ac:dyDescent="0.25">
      <c r="A5" s="7"/>
      <c r="B5" s="11" t="s">
        <v>283</v>
      </c>
      <c r="C5" s="23" t="s">
        <v>298</v>
      </c>
      <c r="D5" s="24" t="s">
        <v>474</v>
      </c>
      <c r="E5" s="11" t="s">
        <v>240</v>
      </c>
      <c r="F5" s="11" t="s">
        <v>241</v>
      </c>
      <c r="G5" s="16" t="s">
        <v>262</v>
      </c>
      <c r="H5" s="11">
        <v>1600</v>
      </c>
      <c r="I5" s="11">
        <v>3360</v>
      </c>
      <c r="J5" s="42">
        <v>99.302000000000007</v>
      </c>
    </row>
    <row r="6" spans="1:10" ht="13.5" thickBot="1" x14ac:dyDescent="0.25">
      <c r="A6" s="7"/>
      <c r="B6" s="11" t="s">
        <v>283</v>
      </c>
      <c r="C6" s="23" t="s">
        <v>296</v>
      </c>
      <c r="D6" s="24" t="s">
        <v>475</v>
      </c>
      <c r="E6" s="11" t="s">
        <v>236</v>
      </c>
      <c r="F6" s="11" t="s">
        <v>237</v>
      </c>
      <c r="G6" s="34" t="s">
        <v>333</v>
      </c>
      <c r="H6" s="11">
        <v>8</v>
      </c>
      <c r="I6" s="11">
        <v>1916</v>
      </c>
      <c r="J6" s="42">
        <v>24.466999999999999</v>
      </c>
    </row>
    <row r="7" spans="1:10" ht="13.5" thickBot="1" x14ac:dyDescent="0.25">
      <c r="A7" s="7"/>
      <c r="B7" s="11" t="s">
        <v>283</v>
      </c>
      <c r="C7" s="23" t="s">
        <v>301</v>
      </c>
      <c r="D7" s="24" t="s">
        <v>476</v>
      </c>
      <c r="E7" s="11" t="s">
        <v>246</v>
      </c>
      <c r="F7" s="11" t="s">
        <v>420</v>
      </c>
      <c r="G7" s="16">
        <v>380</v>
      </c>
      <c r="H7" s="11">
        <v>3174</v>
      </c>
      <c r="I7" s="11">
        <v>16134</v>
      </c>
      <c r="J7" s="42">
        <v>122.81699999999999</v>
      </c>
    </row>
    <row r="8" spans="1:10" ht="13.5" thickBot="1" x14ac:dyDescent="0.25">
      <c r="A8" s="7"/>
      <c r="B8" s="11" t="s">
        <v>283</v>
      </c>
      <c r="C8" s="23" t="s">
        <v>297</v>
      </c>
      <c r="D8" s="24" t="s">
        <v>477</v>
      </c>
      <c r="E8" s="11" t="s">
        <v>238</v>
      </c>
      <c r="F8" s="11" t="s">
        <v>239</v>
      </c>
      <c r="G8" s="16" t="s">
        <v>261</v>
      </c>
      <c r="H8" s="11"/>
      <c r="I8" s="11">
        <v>1647</v>
      </c>
      <c r="J8" s="42">
        <v>47.360999999999997</v>
      </c>
    </row>
    <row r="9" spans="1:10" ht="13.5" thickBot="1" x14ac:dyDescent="0.25">
      <c r="A9" s="7"/>
      <c r="B9" s="11" t="s">
        <v>283</v>
      </c>
      <c r="C9" s="23" t="s">
        <v>299</v>
      </c>
      <c r="D9" s="24" t="s">
        <v>478</v>
      </c>
      <c r="E9" s="11" t="s">
        <v>242</v>
      </c>
      <c r="F9" s="11" t="s">
        <v>243</v>
      </c>
      <c r="G9" s="16">
        <v>24</v>
      </c>
      <c r="H9" s="11">
        <v>472</v>
      </c>
      <c r="I9" s="11">
        <v>3037</v>
      </c>
      <c r="J9" s="42">
        <v>75</v>
      </c>
    </row>
    <row r="10" spans="1:10" ht="13.5" thickBot="1" x14ac:dyDescent="0.25">
      <c r="A10" s="7"/>
      <c r="B10" s="11" t="s">
        <v>283</v>
      </c>
      <c r="C10" s="23" t="s">
        <v>80</v>
      </c>
      <c r="D10" s="24" t="s">
        <v>479</v>
      </c>
      <c r="E10" s="11" t="s">
        <v>234</v>
      </c>
      <c r="F10" s="11" t="s">
        <v>235</v>
      </c>
      <c r="G10" s="16" t="s">
        <v>260</v>
      </c>
      <c r="H10" s="11"/>
      <c r="I10" s="11">
        <v>331</v>
      </c>
      <c r="J10" s="42">
        <v>8.6890000000000001</v>
      </c>
    </row>
    <row r="11" spans="1:10" ht="13.5" thickBot="1" x14ac:dyDescent="0.25">
      <c r="A11" s="7"/>
      <c r="B11" s="11" t="s">
        <v>283</v>
      </c>
      <c r="C11" s="23" t="s">
        <v>300</v>
      </c>
      <c r="D11" s="24" t="s">
        <v>480</v>
      </c>
      <c r="E11" s="11" t="s">
        <v>244</v>
      </c>
      <c r="F11" s="11" t="s">
        <v>245</v>
      </c>
      <c r="G11" s="16" t="s">
        <v>263</v>
      </c>
      <c r="H11" s="11">
        <v>1108</v>
      </c>
      <c r="I11" s="11">
        <v>3433</v>
      </c>
      <c r="J11" s="42">
        <v>126.172</v>
      </c>
    </row>
    <row r="12" spans="1:10" ht="13.5" thickBot="1" x14ac:dyDescent="0.25">
      <c r="A12" s="7"/>
      <c r="B12" s="11" t="s">
        <v>283</v>
      </c>
      <c r="C12" s="23" t="s">
        <v>295</v>
      </c>
      <c r="D12" s="24" t="s">
        <v>481</v>
      </c>
      <c r="E12" s="11" t="s">
        <v>232</v>
      </c>
      <c r="F12" s="11" t="s">
        <v>233</v>
      </c>
      <c r="G12" s="12" t="s">
        <v>259</v>
      </c>
      <c r="H12" s="11">
        <v>146</v>
      </c>
      <c r="I12" s="11">
        <v>404</v>
      </c>
      <c r="J12" s="42">
        <v>68.248999999999995</v>
      </c>
    </row>
    <row r="13" spans="1:10" ht="13.5" thickBot="1" x14ac:dyDescent="0.25">
      <c r="A13" s="7"/>
      <c r="B13" s="11" t="s">
        <v>283</v>
      </c>
      <c r="C13" s="23"/>
      <c r="D13" s="11" t="s">
        <v>254</v>
      </c>
      <c r="E13" s="12"/>
      <c r="F13" s="12"/>
      <c r="G13" s="12"/>
      <c r="H13" s="11"/>
      <c r="I13" s="11"/>
      <c r="J13" s="41">
        <v>3.7</v>
      </c>
    </row>
    <row r="14" spans="1:10" ht="13.5" thickBot="1" x14ac:dyDescent="0.25">
      <c r="A14" s="53"/>
      <c r="B14" s="35"/>
      <c r="C14" s="30"/>
      <c r="D14" s="30"/>
      <c r="E14" s="30"/>
      <c r="F14" s="30"/>
      <c r="G14" s="30"/>
      <c r="H14" s="30"/>
      <c r="I14" s="35" t="s">
        <v>335</v>
      </c>
      <c r="J14" s="43">
        <f>SUM(J3:J13)</f>
        <v>588.3370000000001</v>
      </c>
    </row>
  </sheetData>
  <hyperlinks>
    <hyperlink ref="D5" location="'Arctic Area 4'!A1" display="Tsivolka Inlet east coast of Novaya Zemlya (viii)"/>
    <hyperlink ref="D6" location="'Arctic Area 6'!A1" display="Abrosimov Inlet east coast of Novaya Zemlya (x)"/>
    <hyperlink ref="D7" location="'Arctic Area 1'!A1" display="Kara Sea Novaya Zemlya Depression"/>
    <hyperlink ref="D8" location="'Arctic Area 5'!A1" display="Stepovoy Inlet east coast of Novaya Zemlya (vi)"/>
    <hyperlink ref="D9" location="'Arctic Area 3'!A1" display="Oga Inlet east coast of Novaya Zemlya (vii)"/>
    <hyperlink ref="D10" location="'Arctic Area 7 y 8'!A1" display="Blagopoluchiye Inlet east coast of Novaya Zemlya (xi)"/>
    <hyperlink ref="D11" location="'Arctic Area 2'!A1" display="Sedov Inlet east coast of Novaya Zemlya (vi)"/>
    <hyperlink ref="D12" location="'Arctic Area 7 y 8'!A1" display="Techeniye Inlet east coast of Novaya Zemlya (xii)"/>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
  <sheetViews>
    <sheetView workbookViewId="0">
      <selection activeCell="P10" sqref="P10"/>
    </sheetView>
  </sheetViews>
  <sheetFormatPr defaultColWidth="11.42578125" defaultRowHeight="12.75" x14ac:dyDescent="0.2"/>
  <cols>
    <col min="2" max="2" width="14.42578125" customWidth="1"/>
  </cols>
  <sheetData>
    <row r="1" spans="1:9" x14ac:dyDescent="0.2">
      <c r="A1" s="19" t="s">
        <v>13</v>
      </c>
      <c r="B1" s="18" t="s">
        <v>497</v>
      </c>
      <c r="C1" s="20"/>
      <c r="D1" s="7"/>
      <c r="E1" s="7"/>
      <c r="F1" s="7"/>
      <c r="G1" s="7"/>
      <c r="H1" s="39"/>
      <c r="I1" s="1"/>
    </row>
    <row r="2" spans="1:9" ht="23.25" thickBot="1" x14ac:dyDescent="0.25">
      <c r="A2" s="7"/>
      <c r="B2" s="6" t="s">
        <v>10</v>
      </c>
      <c r="C2" s="21" t="s">
        <v>11</v>
      </c>
      <c r="D2" s="5" t="s">
        <v>8</v>
      </c>
      <c r="E2" s="5" t="s">
        <v>9</v>
      </c>
      <c r="F2" s="5" t="s">
        <v>12</v>
      </c>
      <c r="G2" s="5" t="s">
        <v>18</v>
      </c>
      <c r="H2" s="40" t="s">
        <v>17</v>
      </c>
      <c r="I2" s="4" t="s">
        <v>16</v>
      </c>
    </row>
    <row r="3" spans="1:9" ht="79.5" thickBot="1" x14ac:dyDescent="0.25">
      <c r="A3" s="7"/>
      <c r="B3" s="11" t="s">
        <v>283</v>
      </c>
      <c r="C3" s="23">
        <v>1965</v>
      </c>
      <c r="D3" s="12" t="s">
        <v>176</v>
      </c>
      <c r="E3" s="12" t="s">
        <v>177</v>
      </c>
      <c r="F3" s="12" t="s">
        <v>174</v>
      </c>
      <c r="G3" s="12" t="s">
        <v>175</v>
      </c>
      <c r="H3" s="14">
        <v>11610</v>
      </c>
      <c r="I3" s="12" t="s">
        <v>173</v>
      </c>
    </row>
    <row r="4" spans="1:9" ht="68.25" thickBot="1" x14ac:dyDescent="0.25">
      <c r="A4" s="7"/>
      <c r="B4" s="11" t="s">
        <v>283</v>
      </c>
      <c r="C4" s="23">
        <v>1965</v>
      </c>
      <c r="D4" s="12" t="s">
        <v>176</v>
      </c>
      <c r="E4" s="12" t="s">
        <v>179</v>
      </c>
      <c r="F4" s="12" t="s">
        <v>174</v>
      </c>
      <c r="G4" s="12" t="s">
        <v>175</v>
      </c>
      <c r="H4" s="14">
        <v>2946</v>
      </c>
      <c r="I4" s="12" t="s">
        <v>178</v>
      </c>
    </row>
    <row r="5" spans="1:9" ht="113.25" thickBot="1" x14ac:dyDescent="0.25">
      <c r="A5" s="7"/>
      <c r="B5" s="11" t="s">
        <v>283</v>
      </c>
      <c r="C5" s="23">
        <v>1967</v>
      </c>
      <c r="D5" s="12" t="s">
        <v>181</v>
      </c>
      <c r="E5" s="12" t="s">
        <v>182</v>
      </c>
      <c r="F5" s="12" t="s">
        <v>180</v>
      </c>
      <c r="G5" s="12" t="s">
        <v>317</v>
      </c>
      <c r="H5" s="14">
        <v>19552</v>
      </c>
      <c r="I5" s="12" t="s">
        <v>326</v>
      </c>
    </row>
    <row r="6" spans="1:9" ht="57" thickBot="1" x14ac:dyDescent="0.25">
      <c r="A6" s="7"/>
      <c r="B6" s="11" t="s">
        <v>283</v>
      </c>
      <c r="C6" s="23">
        <v>1972</v>
      </c>
      <c r="D6" s="12" t="s">
        <v>367</v>
      </c>
      <c r="E6" s="12" t="s">
        <v>184</v>
      </c>
      <c r="F6" s="12" t="s">
        <v>14</v>
      </c>
      <c r="G6" s="12" t="s">
        <v>175</v>
      </c>
      <c r="H6" s="14">
        <v>1048</v>
      </c>
      <c r="I6" s="12" t="s">
        <v>183</v>
      </c>
    </row>
    <row r="7" spans="1:9" ht="57" thickBot="1" x14ac:dyDescent="0.25">
      <c r="A7" s="7"/>
      <c r="B7" s="11" t="s">
        <v>283</v>
      </c>
      <c r="C7" s="23">
        <v>1981</v>
      </c>
      <c r="D7" s="12" t="s">
        <v>187</v>
      </c>
      <c r="E7" s="12" t="s">
        <v>188</v>
      </c>
      <c r="F7" s="12" t="s">
        <v>186</v>
      </c>
      <c r="G7" s="12" t="s">
        <v>175</v>
      </c>
      <c r="H7" s="14">
        <v>1360</v>
      </c>
      <c r="I7" s="12" t="s">
        <v>185</v>
      </c>
    </row>
    <row r="8" spans="1:9" ht="13.5" thickBot="1" x14ac:dyDescent="0.25">
      <c r="A8" s="53"/>
      <c r="B8" s="35"/>
      <c r="C8" s="30"/>
      <c r="D8" s="30"/>
      <c r="E8" s="30"/>
      <c r="F8" s="30"/>
      <c r="G8" s="43" t="s">
        <v>335</v>
      </c>
      <c r="H8" s="43">
        <v>36516</v>
      </c>
      <c r="I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
  <sheetViews>
    <sheetView workbookViewId="0">
      <selection activeCell="O7" sqref="O7"/>
    </sheetView>
  </sheetViews>
  <sheetFormatPr defaultColWidth="11.42578125" defaultRowHeight="12.75" x14ac:dyDescent="0.2"/>
  <cols>
    <col min="2" max="2" width="13.85546875" bestFit="1" customWidth="1"/>
  </cols>
  <sheetData>
    <row r="1" spans="1:9" x14ac:dyDescent="0.2">
      <c r="A1" s="19" t="s">
        <v>13</v>
      </c>
      <c r="B1" s="18" t="s">
        <v>497</v>
      </c>
      <c r="C1" s="20"/>
      <c r="D1" s="7"/>
      <c r="E1" s="7"/>
      <c r="F1" s="7"/>
      <c r="G1" s="7"/>
      <c r="H1" s="39"/>
      <c r="I1" s="1"/>
    </row>
    <row r="2" spans="1:9" ht="23.25" thickBot="1" x14ac:dyDescent="0.25">
      <c r="A2" s="7"/>
      <c r="B2" s="6" t="s">
        <v>10</v>
      </c>
      <c r="C2" s="21" t="s">
        <v>11</v>
      </c>
      <c r="D2" s="5" t="s">
        <v>8</v>
      </c>
      <c r="E2" s="5" t="s">
        <v>9</v>
      </c>
      <c r="F2" s="5" t="s">
        <v>12</v>
      </c>
      <c r="G2" s="5" t="s">
        <v>18</v>
      </c>
      <c r="H2" s="40" t="s">
        <v>17</v>
      </c>
      <c r="I2" s="4" t="s">
        <v>16</v>
      </c>
    </row>
    <row r="3" spans="1:9" ht="79.5" thickBot="1" x14ac:dyDescent="0.25">
      <c r="A3" s="7"/>
      <c r="B3" s="11" t="s">
        <v>283</v>
      </c>
      <c r="C3" s="23">
        <v>1965</v>
      </c>
      <c r="D3" s="12" t="s">
        <v>176</v>
      </c>
      <c r="E3" s="12" t="s">
        <v>177</v>
      </c>
      <c r="F3" s="12" t="s">
        <v>174</v>
      </c>
      <c r="G3" s="12" t="s">
        <v>6</v>
      </c>
      <c r="H3" s="14"/>
      <c r="I3" s="12" t="s">
        <v>189</v>
      </c>
    </row>
    <row r="4" spans="1:9" ht="68.25" thickBot="1" x14ac:dyDescent="0.25">
      <c r="A4" s="7"/>
      <c r="B4" s="11" t="s">
        <v>283</v>
      </c>
      <c r="C4" s="23">
        <v>1965</v>
      </c>
      <c r="D4" s="12" t="s">
        <v>192</v>
      </c>
      <c r="E4" s="12" t="s">
        <v>193</v>
      </c>
      <c r="F4" s="12" t="s">
        <v>174</v>
      </c>
      <c r="G4" s="12" t="s">
        <v>191</v>
      </c>
      <c r="H4" s="14">
        <v>93</v>
      </c>
      <c r="I4" s="12" t="s">
        <v>190</v>
      </c>
    </row>
    <row r="5" spans="1:9" ht="68.25" thickBot="1" x14ac:dyDescent="0.25">
      <c r="A5" s="7"/>
      <c r="B5" s="11" t="s">
        <v>283</v>
      </c>
      <c r="C5" s="23">
        <v>1966</v>
      </c>
      <c r="D5" s="12" t="s">
        <v>195</v>
      </c>
      <c r="E5" s="12" t="s">
        <v>177</v>
      </c>
      <c r="F5" s="12" t="s">
        <v>174</v>
      </c>
      <c r="G5" s="12" t="s">
        <v>191</v>
      </c>
      <c r="H5" s="14">
        <v>44</v>
      </c>
      <c r="I5" s="12" t="s">
        <v>194</v>
      </c>
    </row>
    <row r="6" spans="1:9" ht="169.5" thickBot="1" x14ac:dyDescent="0.25">
      <c r="A6" s="7"/>
      <c r="B6" s="11" t="s">
        <v>283</v>
      </c>
      <c r="C6" s="23">
        <v>1967</v>
      </c>
      <c r="D6" s="12" t="s">
        <v>197</v>
      </c>
      <c r="E6" s="12" t="s">
        <v>198</v>
      </c>
      <c r="F6" s="12" t="s">
        <v>186</v>
      </c>
      <c r="G6" s="12" t="s">
        <v>6</v>
      </c>
      <c r="H6" s="14"/>
      <c r="I6" s="12" t="s">
        <v>196</v>
      </c>
    </row>
    <row r="7" spans="1:9" ht="68.25" thickBot="1" x14ac:dyDescent="0.25">
      <c r="A7" s="7"/>
      <c r="B7" s="11" t="s">
        <v>283</v>
      </c>
      <c r="C7" s="23">
        <v>1988</v>
      </c>
      <c r="D7" s="12" t="s">
        <v>368</v>
      </c>
      <c r="E7" s="12" t="s">
        <v>328</v>
      </c>
      <c r="F7" s="12" t="s">
        <v>200</v>
      </c>
      <c r="G7" s="12" t="s">
        <v>191</v>
      </c>
      <c r="H7" s="14">
        <v>6</v>
      </c>
      <c r="I7" s="12" t="s">
        <v>199</v>
      </c>
    </row>
    <row r="8" spans="1:9" ht="13.5" thickBot="1" x14ac:dyDescent="0.25">
      <c r="A8" s="53"/>
      <c r="B8" s="35"/>
      <c r="C8" s="30"/>
      <c r="D8" s="30"/>
      <c r="E8" s="30"/>
      <c r="F8" s="30"/>
      <c r="G8" s="43" t="s">
        <v>335</v>
      </c>
      <c r="H8" s="43">
        <v>143</v>
      </c>
      <c r="I8"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4"/>
  <sheetViews>
    <sheetView zoomScale="115" zoomScaleNormal="115" workbookViewId="0">
      <selection activeCell="F9" sqref="F9"/>
    </sheetView>
  </sheetViews>
  <sheetFormatPr defaultColWidth="11.42578125" defaultRowHeight="12.75" x14ac:dyDescent="0.2"/>
  <cols>
    <col min="2" max="2" width="13.85546875" bestFit="1" customWidth="1"/>
    <col min="3" max="3" width="8.5703125" bestFit="1" customWidth="1"/>
    <col min="4" max="4" width="7.28515625" bestFit="1" customWidth="1"/>
    <col min="5" max="5" width="6.85546875" bestFit="1" customWidth="1"/>
    <col min="6" max="6" width="21.85546875" bestFit="1" customWidth="1"/>
  </cols>
  <sheetData>
    <row r="1" spans="1:11" x14ac:dyDescent="0.2">
      <c r="A1" s="19" t="s">
        <v>13</v>
      </c>
      <c r="B1" s="18" t="s">
        <v>497</v>
      </c>
      <c r="C1" s="20"/>
      <c r="D1" s="56"/>
      <c r="E1" s="56"/>
      <c r="F1" s="56"/>
      <c r="G1" s="7"/>
      <c r="H1" s="7"/>
      <c r="I1" s="7"/>
      <c r="J1" s="7"/>
      <c r="K1" s="39"/>
    </row>
    <row r="2" spans="1:11" ht="23.25" thickBot="1" x14ac:dyDescent="0.25">
      <c r="A2" s="7"/>
      <c r="B2" s="6" t="s">
        <v>10</v>
      </c>
      <c r="C2" s="21" t="s">
        <v>11</v>
      </c>
      <c r="D2" s="5" t="s">
        <v>451</v>
      </c>
      <c r="E2" s="5" t="s">
        <v>452</v>
      </c>
      <c r="F2" s="5" t="s">
        <v>453</v>
      </c>
      <c r="G2" s="5" t="s">
        <v>8</v>
      </c>
      <c r="H2" s="5" t="s">
        <v>9</v>
      </c>
      <c r="I2" s="5" t="s">
        <v>12</v>
      </c>
      <c r="J2" s="5" t="s">
        <v>482</v>
      </c>
      <c r="K2" s="40" t="s">
        <v>17</v>
      </c>
    </row>
    <row r="3" spans="1:11" ht="13.5" thickBot="1" x14ac:dyDescent="0.25">
      <c r="A3" s="7"/>
      <c r="B3" s="11" t="s">
        <v>283</v>
      </c>
      <c r="C3" s="24" t="s">
        <v>483</v>
      </c>
      <c r="D3" s="11">
        <v>1966</v>
      </c>
      <c r="E3" s="11">
        <v>1991</v>
      </c>
      <c r="F3" s="11" t="s">
        <v>503</v>
      </c>
      <c r="G3" s="11" t="s">
        <v>211</v>
      </c>
      <c r="H3" s="11" t="s">
        <v>212</v>
      </c>
      <c r="I3" s="12" t="s">
        <v>252</v>
      </c>
      <c r="J3" s="11">
        <v>7833</v>
      </c>
      <c r="K3" s="13">
        <v>4.3250000000000002</v>
      </c>
    </row>
    <row r="4" spans="1:11" ht="23.25" thickBot="1" x14ac:dyDescent="0.25">
      <c r="A4" s="7"/>
      <c r="B4" s="11" t="s">
        <v>283</v>
      </c>
      <c r="C4" s="24" t="s">
        <v>484</v>
      </c>
      <c r="D4" s="11">
        <v>1966</v>
      </c>
      <c r="E4" s="11">
        <v>1992</v>
      </c>
      <c r="F4" s="11" t="s">
        <v>485</v>
      </c>
      <c r="G4" s="12" t="s">
        <v>215</v>
      </c>
      <c r="H4" s="12" t="s">
        <v>216</v>
      </c>
      <c r="I4" s="12" t="s">
        <v>253</v>
      </c>
      <c r="J4" s="11">
        <v>34289</v>
      </c>
      <c r="K4" s="13">
        <v>13.007</v>
      </c>
    </row>
    <row r="5" spans="1:11" ht="23.25" thickBot="1" x14ac:dyDescent="0.25">
      <c r="A5" s="7"/>
      <c r="B5" s="11" t="s">
        <v>283</v>
      </c>
      <c r="C5" s="24" t="s">
        <v>486</v>
      </c>
      <c r="D5" s="11">
        <v>1974</v>
      </c>
      <c r="E5" s="11">
        <v>1992</v>
      </c>
      <c r="F5" s="11" t="s">
        <v>504</v>
      </c>
      <c r="G5" s="12" t="s">
        <v>213</v>
      </c>
      <c r="H5" s="12" t="s">
        <v>214</v>
      </c>
      <c r="I5" s="12" t="s">
        <v>249</v>
      </c>
      <c r="J5" s="11" t="s">
        <v>247</v>
      </c>
      <c r="K5" s="13">
        <v>401.08699999999999</v>
      </c>
    </row>
    <row r="6" spans="1:11" ht="13.5" thickBot="1" x14ac:dyDescent="0.25">
      <c r="A6" s="7"/>
      <c r="B6" s="11" t="s">
        <v>283</v>
      </c>
      <c r="C6" s="24" t="s">
        <v>487</v>
      </c>
      <c r="D6" s="11">
        <v>1979</v>
      </c>
      <c r="E6" s="11">
        <v>1984</v>
      </c>
      <c r="F6" s="11" t="s">
        <v>505</v>
      </c>
      <c r="G6" s="11" t="s">
        <v>224</v>
      </c>
      <c r="H6" s="11" t="s">
        <v>225</v>
      </c>
      <c r="I6" s="12" t="s">
        <v>248</v>
      </c>
      <c r="J6" s="11">
        <v>17608</v>
      </c>
      <c r="K6" s="13">
        <v>19.815999999999999</v>
      </c>
    </row>
    <row r="7" spans="1:11" ht="13.5" thickBot="1" x14ac:dyDescent="0.25">
      <c r="A7" s="7"/>
      <c r="B7" s="11" t="s">
        <v>283</v>
      </c>
      <c r="C7" s="24" t="s">
        <v>488</v>
      </c>
      <c r="D7" s="11">
        <v>1986</v>
      </c>
      <c r="E7" s="11">
        <v>1987</v>
      </c>
      <c r="F7" s="11" t="s">
        <v>506</v>
      </c>
      <c r="G7" s="11" t="s">
        <v>230</v>
      </c>
      <c r="H7" s="11" t="s">
        <v>231</v>
      </c>
      <c r="I7" s="12" t="s">
        <v>250</v>
      </c>
      <c r="J7" s="11">
        <v>5072</v>
      </c>
      <c r="K7" s="13">
        <v>18.084</v>
      </c>
    </row>
    <row r="8" spans="1:11" ht="13.5" thickBot="1" x14ac:dyDescent="0.25">
      <c r="A8" s="7"/>
      <c r="B8" s="11" t="s">
        <v>283</v>
      </c>
      <c r="C8" s="24"/>
      <c r="D8" s="11"/>
      <c r="E8" s="11"/>
      <c r="F8" s="11" t="s">
        <v>507</v>
      </c>
      <c r="G8" s="11" t="s">
        <v>423</v>
      </c>
      <c r="H8" s="11" t="s">
        <v>223</v>
      </c>
      <c r="I8" s="12" t="s">
        <v>249</v>
      </c>
      <c r="J8" s="11">
        <v>16250</v>
      </c>
      <c r="K8" s="13">
        <v>5.6000000000000001E-2</v>
      </c>
    </row>
    <row r="9" spans="1:11" ht="13.5" thickBot="1" x14ac:dyDescent="0.25">
      <c r="A9" s="7"/>
      <c r="B9" s="11" t="s">
        <v>283</v>
      </c>
      <c r="C9" s="24"/>
      <c r="D9" s="11"/>
      <c r="E9" s="11"/>
      <c r="F9" s="11" t="s">
        <v>508</v>
      </c>
      <c r="G9" s="11" t="s">
        <v>226</v>
      </c>
      <c r="H9" s="11" t="s">
        <v>227</v>
      </c>
      <c r="I9" s="12" t="s">
        <v>248</v>
      </c>
      <c r="J9" s="11">
        <v>3156</v>
      </c>
      <c r="K9" s="13">
        <v>3.3000000000000002E-2</v>
      </c>
    </row>
    <row r="10" spans="1:11" ht="13.5" thickBot="1" x14ac:dyDescent="0.25">
      <c r="A10" s="7"/>
      <c r="B10" s="11" t="s">
        <v>283</v>
      </c>
      <c r="C10" s="24"/>
      <c r="D10" s="11"/>
      <c r="E10" s="11"/>
      <c r="F10" s="11" t="s">
        <v>489</v>
      </c>
      <c r="G10" s="11" t="s">
        <v>424</v>
      </c>
      <c r="H10" s="11" t="s">
        <v>228</v>
      </c>
      <c r="I10" s="12"/>
      <c r="J10" s="11">
        <v>1513</v>
      </c>
      <c r="K10" s="13">
        <v>4.0000000000000001E-3</v>
      </c>
    </row>
    <row r="11" spans="1:11" ht="13.5" thickBot="1" x14ac:dyDescent="0.25">
      <c r="A11" s="7"/>
      <c r="B11" s="11" t="s">
        <v>283</v>
      </c>
      <c r="C11" s="24"/>
      <c r="D11" s="11"/>
      <c r="E11" s="11"/>
      <c r="F11" s="11" t="s">
        <v>490</v>
      </c>
      <c r="G11" s="11" t="s">
        <v>425</v>
      </c>
      <c r="H11" s="11" t="s">
        <v>229</v>
      </c>
      <c r="I11" s="12"/>
      <c r="J11" s="11">
        <v>4803</v>
      </c>
      <c r="K11" s="13">
        <v>7.0000000000000001E-3</v>
      </c>
    </row>
    <row r="12" spans="1:11" ht="13.5" thickBot="1" x14ac:dyDescent="0.25">
      <c r="A12" s="53"/>
      <c r="B12" s="35"/>
      <c r="C12" s="30"/>
      <c r="D12" s="30"/>
      <c r="E12" s="30"/>
      <c r="F12" s="30"/>
      <c r="G12" s="30"/>
      <c r="H12" s="30"/>
      <c r="I12" s="30"/>
      <c r="J12" s="35" t="s">
        <v>335</v>
      </c>
      <c r="K12" s="43">
        <f>SUM(K3:K11)</f>
        <v>456.41899999999998</v>
      </c>
    </row>
    <row r="14" spans="1:11" x14ac:dyDescent="0.2">
      <c r="B14" t="s">
        <v>498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9"/>
  <sheetViews>
    <sheetView topLeftCell="B1" workbookViewId="0">
      <selection activeCell="G41" sqref="G41"/>
    </sheetView>
  </sheetViews>
  <sheetFormatPr defaultColWidth="11.42578125" defaultRowHeight="12.75" x14ac:dyDescent="0.2"/>
  <sheetData>
    <row r="1" spans="1:14" x14ac:dyDescent="0.2">
      <c r="A1" s="19" t="s">
        <v>13</v>
      </c>
      <c r="B1" s="18" t="s">
        <v>497</v>
      </c>
      <c r="C1" s="20"/>
      <c r="D1" s="7"/>
      <c r="E1" s="7"/>
      <c r="F1" s="7"/>
      <c r="G1" s="7"/>
      <c r="H1" s="7"/>
      <c r="I1" s="7"/>
      <c r="J1" s="7"/>
      <c r="K1" s="7"/>
      <c r="L1" s="7"/>
      <c r="M1" s="7"/>
      <c r="N1" s="7"/>
    </row>
    <row r="2" spans="1:14" ht="23.25" thickBot="1" x14ac:dyDescent="0.25">
      <c r="A2" s="7"/>
      <c r="B2" s="6" t="s">
        <v>10</v>
      </c>
      <c r="C2" s="21" t="s">
        <v>11</v>
      </c>
      <c r="D2" s="5" t="s">
        <v>8</v>
      </c>
      <c r="E2" s="5" t="s">
        <v>9</v>
      </c>
      <c r="F2" s="5" t="s">
        <v>12</v>
      </c>
      <c r="G2" s="5" t="s">
        <v>18</v>
      </c>
      <c r="H2" s="5" t="s">
        <v>302</v>
      </c>
      <c r="I2" s="5" t="s">
        <v>443</v>
      </c>
      <c r="J2" s="5" t="s">
        <v>444</v>
      </c>
      <c r="K2" s="5" t="s">
        <v>441</v>
      </c>
      <c r="L2" s="5" t="s">
        <v>84</v>
      </c>
      <c r="M2" s="5" t="s">
        <v>303</v>
      </c>
      <c r="N2" s="5" t="s">
        <v>304</v>
      </c>
    </row>
    <row r="3" spans="1:14" ht="13.5" thickBot="1" x14ac:dyDescent="0.25">
      <c r="A3" s="7"/>
      <c r="B3" s="11" t="s">
        <v>4</v>
      </c>
      <c r="C3" s="23">
        <v>1967</v>
      </c>
      <c r="D3" s="12" t="s">
        <v>369</v>
      </c>
      <c r="E3" s="12" t="s">
        <v>352</v>
      </c>
      <c r="F3" s="12" t="s">
        <v>33</v>
      </c>
      <c r="G3" s="12" t="s">
        <v>1</v>
      </c>
      <c r="H3" s="12">
        <v>31596</v>
      </c>
      <c r="I3" s="12" t="s">
        <v>325</v>
      </c>
      <c r="J3" s="12" t="s">
        <v>36</v>
      </c>
      <c r="K3" s="12">
        <v>9184</v>
      </c>
      <c r="L3" s="12">
        <v>218970</v>
      </c>
      <c r="M3" s="12">
        <v>5960</v>
      </c>
      <c r="N3" s="12">
        <v>213010</v>
      </c>
    </row>
    <row r="4" spans="1:14" ht="13.5" thickBot="1" x14ac:dyDescent="0.25">
      <c r="A4" s="7"/>
      <c r="B4" s="11" t="s">
        <v>4</v>
      </c>
      <c r="C4" s="23">
        <v>1969</v>
      </c>
      <c r="D4" s="12" t="s">
        <v>370</v>
      </c>
      <c r="E4" s="12" t="s">
        <v>353</v>
      </c>
      <c r="F4" s="12" t="s">
        <v>34</v>
      </c>
      <c r="G4" s="12" t="s">
        <v>1</v>
      </c>
      <c r="H4" s="12">
        <v>14800</v>
      </c>
      <c r="I4" s="12" t="s">
        <v>0</v>
      </c>
      <c r="J4" s="12" t="s">
        <v>0</v>
      </c>
      <c r="K4" s="12">
        <v>5015</v>
      </c>
      <c r="L4" s="12">
        <v>134421</v>
      </c>
      <c r="M4" s="12">
        <v>2516</v>
      </c>
      <c r="N4" s="12">
        <v>131905</v>
      </c>
    </row>
    <row r="5" spans="1:14" ht="13.5" thickBot="1" x14ac:dyDescent="0.25">
      <c r="A5" s="7"/>
      <c r="B5" s="11" t="s">
        <v>4</v>
      </c>
      <c r="C5" s="24" t="s">
        <v>445</v>
      </c>
      <c r="D5" s="12" t="s">
        <v>436</v>
      </c>
      <c r="E5" s="12" t="s">
        <v>437</v>
      </c>
      <c r="F5" s="11">
        <v>2500</v>
      </c>
      <c r="G5" s="11"/>
      <c r="H5" s="11"/>
      <c r="I5" s="11"/>
      <c r="J5" s="11"/>
      <c r="K5" s="12">
        <v>532</v>
      </c>
      <c r="L5" s="12">
        <v>15.03</v>
      </c>
      <c r="M5" s="12">
        <v>0.03</v>
      </c>
      <c r="N5" s="12">
        <v>15</v>
      </c>
    </row>
    <row r="6" spans="1:14" ht="13.5" thickBot="1" x14ac:dyDescent="0.25">
      <c r="A6" s="7"/>
      <c r="B6" s="11" t="s">
        <v>4</v>
      </c>
      <c r="C6" s="24" t="s">
        <v>446</v>
      </c>
      <c r="D6" s="12" t="s">
        <v>81</v>
      </c>
      <c r="E6" s="12" t="s">
        <v>82</v>
      </c>
      <c r="F6" s="11" t="s">
        <v>336</v>
      </c>
      <c r="G6" s="11" t="s">
        <v>1</v>
      </c>
      <c r="H6" s="11"/>
      <c r="I6" s="11"/>
      <c r="J6" s="11" t="s">
        <v>36</v>
      </c>
      <c r="K6" s="12">
        <v>76</v>
      </c>
      <c r="L6" s="12">
        <v>8</v>
      </c>
      <c r="M6" s="12">
        <v>7</v>
      </c>
      <c r="N6" s="12">
        <v>1</v>
      </c>
    </row>
    <row r="7" spans="1:14" ht="13.5" thickBot="1" x14ac:dyDescent="0.25">
      <c r="A7" s="7"/>
      <c r="B7" s="11" t="s">
        <v>4</v>
      </c>
      <c r="C7" s="24" t="s">
        <v>447</v>
      </c>
      <c r="D7" s="12" t="s">
        <v>83</v>
      </c>
      <c r="E7" s="12" t="s">
        <v>426</v>
      </c>
      <c r="F7" s="11" t="s">
        <v>336</v>
      </c>
      <c r="G7" s="11" t="s">
        <v>337</v>
      </c>
      <c r="H7" s="11"/>
      <c r="I7" s="11"/>
      <c r="J7" s="11" t="s">
        <v>36</v>
      </c>
      <c r="K7" s="12">
        <v>2580</v>
      </c>
      <c r="L7" s="12">
        <v>66</v>
      </c>
      <c r="M7" s="12">
        <v>60</v>
      </c>
      <c r="N7" s="12">
        <v>6</v>
      </c>
    </row>
    <row r="8" spans="1:14" ht="13.5" thickBot="1" x14ac:dyDescent="0.25">
      <c r="A8" s="55"/>
      <c r="B8" s="47"/>
      <c r="C8" s="46"/>
      <c r="D8" s="46"/>
      <c r="E8" s="46"/>
      <c r="F8" s="46"/>
      <c r="G8" s="46"/>
      <c r="H8" s="46"/>
      <c r="I8" s="46"/>
      <c r="J8" s="46"/>
      <c r="K8" s="47" t="s">
        <v>335</v>
      </c>
      <c r="L8" s="48">
        <f t="shared" ref="L8:M8" si="0">SUM(L3:L7)</f>
        <v>353480.03</v>
      </c>
      <c r="M8" s="48">
        <f t="shared" si="0"/>
        <v>8543.0300000000007</v>
      </c>
      <c r="N8" s="48">
        <f>SUM(N3:N7)</f>
        <v>344937</v>
      </c>
    </row>
    <row r="9" spans="1:14" x14ac:dyDescent="0.2">
      <c r="A9" s="28"/>
      <c r="B9" s="28"/>
      <c r="C9" s="2"/>
      <c r="D9" s="2"/>
      <c r="E9" s="2"/>
      <c r="F9" s="2"/>
      <c r="G9" s="2"/>
      <c r="H9" s="2"/>
      <c r="I9" s="2"/>
      <c r="J9" s="2"/>
      <c r="K9" s="2"/>
      <c r="L9" s="2"/>
      <c r="M9" s="2"/>
      <c r="N9" s="2"/>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9"/>
  <sheetViews>
    <sheetView workbookViewId="0">
      <selection activeCell="D3" sqref="D3"/>
    </sheetView>
  </sheetViews>
  <sheetFormatPr defaultColWidth="11.42578125" defaultRowHeight="12.75" x14ac:dyDescent="0.2"/>
  <cols>
    <col min="2" max="2" width="13.85546875" bestFit="1" customWidth="1"/>
    <col min="4" max="4" width="23.85546875" bestFit="1" customWidth="1"/>
    <col min="10" max="10" width="19.85546875" bestFit="1" customWidth="1"/>
  </cols>
  <sheetData>
    <row r="1" spans="1:12" x14ac:dyDescent="0.2">
      <c r="A1" s="19" t="s">
        <v>13</v>
      </c>
      <c r="B1" s="18" t="s">
        <v>497</v>
      </c>
      <c r="C1" s="20"/>
      <c r="D1" s="56"/>
      <c r="E1" s="56"/>
      <c r="F1" s="7"/>
      <c r="G1" s="7"/>
      <c r="H1" s="7"/>
      <c r="I1" s="7"/>
      <c r="J1" s="7"/>
      <c r="K1" s="7"/>
      <c r="L1" s="39"/>
    </row>
    <row r="2" spans="1:12" ht="23.25" thickBot="1" x14ac:dyDescent="0.25">
      <c r="A2" s="7"/>
      <c r="B2" s="6" t="s">
        <v>10</v>
      </c>
      <c r="C2" s="21" t="s">
        <v>11</v>
      </c>
      <c r="D2" s="5" t="s">
        <v>453</v>
      </c>
      <c r="E2" s="57" t="s">
        <v>454</v>
      </c>
      <c r="F2" s="5" t="s">
        <v>8</v>
      </c>
      <c r="G2" s="5" t="s">
        <v>9</v>
      </c>
      <c r="H2" s="5" t="s">
        <v>12</v>
      </c>
      <c r="I2" s="5" t="s">
        <v>302</v>
      </c>
      <c r="J2" s="5" t="s">
        <v>443</v>
      </c>
      <c r="K2" s="5" t="s">
        <v>482</v>
      </c>
      <c r="L2" s="40" t="s">
        <v>17</v>
      </c>
    </row>
    <row r="3" spans="1:12" ht="13.5" thickBot="1" x14ac:dyDescent="0.25">
      <c r="A3" s="7"/>
      <c r="B3" s="11" t="s">
        <v>283</v>
      </c>
      <c r="C3" s="24" t="s">
        <v>491</v>
      </c>
      <c r="D3" s="24" t="s">
        <v>499</v>
      </c>
      <c r="E3" s="12" t="s">
        <v>465</v>
      </c>
      <c r="F3" s="11" t="s">
        <v>230</v>
      </c>
      <c r="G3" s="11" t="s">
        <v>231</v>
      </c>
      <c r="H3" s="12" t="s">
        <v>250</v>
      </c>
      <c r="I3" s="11">
        <v>2915</v>
      </c>
      <c r="J3" s="11" t="s">
        <v>327</v>
      </c>
      <c r="K3" s="11">
        <v>4409</v>
      </c>
      <c r="L3" s="13">
        <v>119.399</v>
      </c>
    </row>
    <row r="4" spans="1:12" ht="23.25" thickBot="1" x14ac:dyDescent="0.25">
      <c r="A4" s="7"/>
      <c r="B4" s="11" t="s">
        <v>283</v>
      </c>
      <c r="C4" s="24" t="s">
        <v>492</v>
      </c>
      <c r="D4" s="24" t="s">
        <v>493</v>
      </c>
      <c r="E4" s="12" t="s">
        <v>465</v>
      </c>
      <c r="F4" s="12" t="s">
        <v>217</v>
      </c>
      <c r="G4" s="12" t="s">
        <v>218</v>
      </c>
      <c r="H4" s="12" t="s">
        <v>251</v>
      </c>
      <c r="I4" s="11">
        <v>1502</v>
      </c>
      <c r="J4" s="11" t="s">
        <v>327</v>
      </c>
      <c r="K4" s="11">
        <v>2553</v>
      </c>
      <c r="L4" s="13">
        <v>110.69199999999999</v>
      </c>
    </row>
    <row r="5" spans="1:12" ht="13.5" thickBot="1" x14ac:dyDescent="0.25">
      <c r="A5" s="7"/>
      <c r="B5" s="11" t="s">
        <v>283</v>
      </c>
      <c r="C5" s="24" t="s">
        <v>486</v>
      </c>
      <c r="D5" s="24" t="s">
        <v>500</v>
      </c>
      <c r="E5" s="12" t="s">
        <v>465</v>
      </c>
      <c r="F5" s="11" t="s">
        <v>213</v>
      </c>
      <c r="G5" s="11" t="s">
        <v>214</v>
      </c>
      <c r="H5" s="12" t="s">
        <v>249</v>
      </c>
      <c r="I5" s="11">
        <v>1688</v>
      </c>
      <c r="J5" s="11" t="s">
        <v>327</v>
      </c>
      <c r="K5" s="11">
        <v>9846</v>
      </c>
      <c r="L5" s="13">
        <v>82.143000000000001</v>
      </c>
    </row>
    <row r="6" spans="1:12" ht="13.5" thickBot="1" x14ac:dyDescent="0.25">
      <c r="A6" s="7"/>
      <c r="B6" s="11" t="s">
        <v>283</v>
      </c>
      <c r="C6" s="24" t="s">
        <v>494</v>
      </c>
      <c r="D6" s="24" t="s">
        <v>501</v>
      </c>
      <c r="E6" s="12" t="s">
        <v>465</v>
      </c>
      <c r="F6" s="11" t="s">
        <v>224</v>
      </c>
      <c r="G6" s="11" t="s">
        <v>225</v>
      </c>
      <c r="H6" s="12" t="s">
        <v>248</v>
      </c>
      <c r="I6" s="11">
        <v>848</v>
      </c>
      <c r="J6" s="11" t="s">
        <v>327</v>
      </c>
      <c r="K6" s="11">
        <v>5072</v>
      </c>
      <c r="L6" s="13">
        <v>105.38500000000001</v>
      </c>
    </row>
    <row r="7" spans="1:12" ht="13.5" thickBot="1" x14ac:dyDescent="0.25">
      <c r="A7" s="53"/>
      <c r="B7" s="35"/>
      <c r="C7" s="30"/>
      <c r="D7" s="30"/>
      <c r="E7" s="30"/>
      <c r="F7" s="30"/>
      <c r="G7" s="30"/>
      <c r="H7" s="30"/>
      <c r="I7" s="30"/>
      <c r="J7" s="30"/>
      <c r="K7" s="35" t="s">
        <v>335</v>
      </c>
      <c r="L7" s="43">
        <f>SUM(L3:L6)</f>
        <v>417.61900000000003</v>
      </c>
    </row>
    <row r="9" spans="1:12" x14ac:dyDescent="0.2">
      <c r="B9" t="s">
        <v>498</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2"/>
  <sheetViews>
    <sheetView workbookViewId="0">
      <selection activeCell="D3" sqref="D3"/>
    </sheetView>
  </sheetViews>
  <sheetFormatPr defaultColWidth="11.42578125" defaultRowHeight="12.75" x14ac:dyDescent="0.2"/>
  <cols>
    <col min="2" max="2" width="13.140625" bestFit="1" customWidth="1"/>
    <col min="6" max="6" width="13.7109375" bestFit="1" customWidth="1"/>
  </cols>
  <sheetData>
    <row r="1" spans="1:10" x14ac:dyDescent="0.2">
      <c r="A1" s="19" t="s">
        <v>13</v>
      </c>
      <c r="B1" s="18" t="s">
        <v>497</v>
      </c>
      <c r="C1" s="20"/>
      <c r="D1" s="56"/>
      <c r="E1" s="7"/>
      <c r="F1" s="7"/>
      <c r="G1" s="7"/>
      <c r="H1" s="7"/>
      <c r="I1" s="39"/>
      <c r="J1" s="1"/>
    </row>
    <row r="2" spans="1:10" ht="23.25" thickBot="1" x14ac:dyDescent="0.25">
      <c r="A2" s="7"/>
      <c r="B2" s="6" t="s">
        <v>10</v>
      </c>
      <c r="C2" s="21" t="s">
        <v>11</v>
      </c>
      <c r="D2" s="5" t="s">
        <v>453</v>
      </c>
      <c r="E2" s="5" t="s">
        <v>8</v>
      </c>
      <c r="F2" s="5" t="s">
        <v>9</v>
      </c>
      <c r="G2" s="5" t="s">
        <v>302</v>
      </c>
      <c r="H2" s="5" t="s">
        <v>482</v>
      </c>
      <c r="I2" s="40" t="s">
        <v>17</v>
      </c>
      <c r="J2" s="4" t="s">
        <v>16</v>
      </c>
    </row>
    <row r="3" spans="1:10" ht="23.25" thickBot="1" x14ac:dyDescent="0.25">
      <c r="A3" s="7"/>
      <c r="B3" s="11" t="s">
        <v>3</v>
      </c>
      <c r="C3" s="23">
        <v>1992</v>
      </c>
      <c r="D3" s="12" t="s">
        <v>502</v>
      </c>
      <c r="E3" s="12" t="s">
        <v>213</v>
      </c>
      <c r="F3" s="12" t="s">
        <v>214</v>
      </c>
      <c r="G3" s="12"/>
      <c r="H3" s="12">
        <v>1774</v>
      </c>
      <c r="I3" s="13">
        <v>0.28100000000000003</v>
      </c>
      <c r="J3" s="12" t="s">
        <v>201</v>
      </c>
    </row>
    <row r="4" spans="1:10" ht="23.25" thickBot="1" x14ac:dyDescent="0.25">
      <c r="A4" s="7"/>
      <c r="B4" s="11" t="s">
        <v>3</v>
      </c>
      <c r="C4" s="23">
        <v>1992</v>
      </c>
      <c r="D4" s="12" t="s">
        <v>495</v>
      </c>
      <c r="E4" s="12" t="s">
        <v>215</v>
      </c>
      <c r="F4" s="12" t="s">
        <v>216</v>
      </c>
      <c r="G4" s="12"/>
      <c r="H4" s="12">
        <v>906</v>
      </c>
      <c r="I4" s="13">
        <v>4.8000000000000001E-2</v>
      </c>
      <c r="J4" s="12" t="s">
        <v>202</v>
      </c>
    </row>
    <row r="5" spans="1:10" ht="23.25" thickBot="1" x14ac:dyDescent="0.25">
      <c r="A5" s="7"/>
      <c r="B5" s="11" t="s">
        <v>3</v>
      </c>
      <c r="C5" s="23">
        <v>1992</v>
      </c>
      <c r="D5" s="12" t="s">
        <v>495</v>
      </c>
      <c r="E5" s="12" t="s">
        <v>217</v>
      </c>
      <c r="F5" s="12" t="s">
        <v>218</v>
      </c>
      <c r="G5" s="12">
        <v>41</v>
      </c>
      <c r="H5" s="12">
        <v>46</v>
      </c>
      <c r="I5" s="13">
        <v>0.44400000000000001</v>
      </c>
      <c r="J5" s="12" t="s">
        <v>203</v>
      </c>
    </row>
    <row r="6" spans="1:10" ht="23.25" thickBot="1" x14ac:dyDescent="0.25">
      <c r="A6" s="7"/>
      <c r="B6" s="11" t="s">
        <v>3</v>
      </c>
      <c r="C6" s="23">
        <v>1992</v>
      </c>
      <c r="D6" s="12" t="s">
        <v>502</v>
      </c>
      <c r="E6" s="12" t="s">
        <v>213</v>
      </c>
      <c r="F6" s="12" t="s">
        <v>214</v>
      </c>
      <c r="G6" s="12"/>
      <c r="H6" s="12">
        <v>2640</v>
      </c>
      <c r="I6" s="13">
        <v>0.53400000000000003</v>
      </c>
      <c r="J6" s="12" t="s">
        <v>204</v>
      </c>
    </row>
    <row r="7" spans="1:10" ht="23.25" thickBot="1" x14ac:dyDescent="0.25">
      <c r="A7" s="7"/>
      <c r="B7" s="11" t="s">
        <v>3</v>
      </c>
      <c r="C7" s="23">
        <v>1992</v>
      </c>
      <c r="D7" s="12" t="s">
        <v>502</v>
      </c>
      <c r="E7" s="12" t="s">
        <v>213</v>
      </c>
      <c r="F7" s="12" t="s">
        <v>214</v>
      </c>
      <c r="G7" s="12">
        <v>41</v>
      </c>
      <c r="H7" s="12">
        <v>55</v>
      </c>
      <c r="I7" s="13">
        <v>1.9E-2</v>
      </c>
      <c r="J7" s="12" t="s">
        <v>205</v>
      </c>
    </row>
    <row r="8" spans="1:10" ht="23.25" thickBot="1" x14ac:dyDescent="0.25">
      <c r="A8" s="7"/>
      <c r="B8" s="11" t="s">
        <v>3</v>
      </c>
      <c r="C8" s="23">
        <v>1992</v>
      </c>
      <c r="D8" s="12" t="s">
        <v>496</v>
      </c>
      <c r="E8" s="11" t="s">
        <v>209</v>
      </c>
      <c r="F8" s="11" t="s">
        <v>210</v>
      </c>
      <c r="G8" s="12"/>
      <c r="H8" s="12">
        <v>3066</v>
      </c>
      <c r="I8" s="13">
        <v>0.66600000000000004</v>
      </c>
      <c r="J8" s="12" t="s">
        <v>206</v>
      </c>
    </row>
    <row r="9" spans="1:10" ht="13.5" thickBot="1" x14ac:dyDescent="0.25">
      <c r="A9" s="7"/>
      <c r="B9" s="11" t="s">
        <v>3</v>
      </c>
      <c r="C9" s="23">
        <v>1992</v>
      </c>
      <c r="D9" s="12" t="s">
        <v>502</v>
      </c>
      <c r="E9" s="11" t="s">
        <v>211</v>
      </c>
      <c r="F9" s="11" t="s">
        <v>212</v>
      </c>
      <c r="G9" s="12"/>
      <c r="H9" s="12">
        <v>906</v>
      </c>
      <c r="I9" s="13">
        <v>4.8000000000000001E-2</v>
      </c>
      <c r="J9" s="12" t="s">
        <v>202</v>
      </c>
    </row>
    <row r="10" spans="1:10" ht="13.5" thickBot="1" x14ac:dyDescent="0.25">
      <c r="A10" s="53"/>
      <c r="B10" s="35"/>
      <c r="C10" s="30"/>
      <c r="D10" s="30"/>
      <c r="E10" s="30"/>
      <c r="F10" s="30"/>
      <c r="G10" s="30"/>
      <c r="H10" s="35" t="s">
        <v>335</v>
      </c>
      <c r="I10" s="43">
        <f>SUM(I3:I9)</f>
        <v>2.04</v>
      </c>
      <c r="J10" s="1"/>
    </row>
    <row r="12" spans="1:10" x14ac:dyDescent="0.2">
      <c r="B12" t="s">
        <v>498</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
  <sheetViews>
    <sheetView tabSelected="1" workbookViewId="0">
      <selection activeCell="O21" sqref="O21"/>
    </sheetView>
  </sheetViews>
  <sheetFormatPr defaultColWidth="11.42578125" defaultRowHeight="12.75" x14ac:dyDescent="0.2"/>
  <cols>
    <col min="2" max="2" width="13.140625" bestFit="1" customWidth="1"/>
    <col min="8" max="8" width="14" customWidth="1"/>
  </cols>
  <sheetData>
    <row r="1" spans="1:8" x14ac:dyDescent="0.2">
      <c r="A1" s="19" t="s">
        <v>13</v>
      </c>
      <c r="B1" s="18" t="s">
        <v>497</v>
      </c>
      <c r="C1" s="20"/>
      <c r="D1" s="56"/>
      <c r="E1" s="7"/>
      <c r="F1" s="7"/>
      <c r="G1" s="39"/>
      <c r="H1" s="1"/>
    </row>
    <row r="2" spans="1:8" ht="23.25" thickBot="1" x14ac:dyDescent="0.25">
      <c r="A2" s="7"/>
      <c r="B2" s="6" t="s">
        <v>10</v>
      </c>
      <c r="C2" s="21" t="s">
        <v>11</v>
      </c>
      <c r="D2" s="5" t="s">
        <v>453</v>
      </c>
      <c r="E2" s="5" t="s">
        <v>8</v>
      </c>
      <c r="F2" s="5" t="s">
        <v>9</v>
      </c>
      <c r="G2" s="40" t="s">
        <v>17</v>
      </c>
      <c r="H2" s="4" t="s">
        <v>16</v>
      </c>
    </row>
    <row r="3" spans="1:8" ht="57" thickBot="1" x14ac:dyDescent="0.25">
      <c r="A3" s="7"/>
      <c r="B3" s="15" t="s">
        <v>3</v>
      </c>
      <c r="C3" s="15">
        <v>1993</v>
      </c>
      <c r="D3" s="12" t="s">
        <v>502</v>
      </c>
      <c r="E3" s="12" t="s">
        <v>207</v>
      </c>
      <c r="F3" s="12" t="s">
        <v>208</v>
      </c>
      <c r="G3" s="13">
        <v>1.3764E-2</v>
      </c>
      <c r="H3" s="12" t="s">
        <v>332</v>
      </c>
    </row>
    <row r="4" spans="1:8" ht="13.5" thickBot="1" x14ac:dyDescent="0.25">
      <c r="A4" s="53"/>
      <c r="B4" s="35"/>
      <c r="C4" s="30"/>
      <c r="D4" s="30"/>
      <c r="E4" s="30"/>
      <c r="F4" s="35" t="s">
        <v>335</v>
      </c>
      <c r="G4" s="43">
        <f>SUM(G3)</f>
        <v>1.3764E-2</v>
      </c>
      <c r="H4" s="1"/>
    </row>
    <row r="6" spans="1:8" x14ac:dyDescent="0.2">
      <c r="B6" t="s">
        <v>498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
  <sheetViews>
    <sheetView topLeftCell="B1" workbookViewId="0">
      <selection activeCell="O34" sqref="O34"/>
    </sheetView>
  </sheetViews>
  <sheetFormatPr defaultColWidth="11.42578125" defaultRowHeight="12.75" x14ac:dyDescent="0.2"/>
  <sheetData>
    <row r="1" spans="1:14" x14ac:dyDescent="0.2">
      <c r="A1" s="19" t="s">
        <v>13</v>
      </c>
      <c r="B1" s="18" t="s">
        <v>497</v>
      </c>
      <c r="C1" s="20"/>
      <c r="D1" s="7"/>
      <c r="E1" s="7"/>
      <c r="F1" s="7"/>
      <c r="G1" s="7"/>
      <c r="H1" s="7"/>
      <c r="I1" s="7"/>
      <c r="J1" s="7"/>
      <c r="K1" s="7"/>
      <c r="L1" s="7"/>
      <c r="M1" s="7"/>
      <c r="N1" s="7"/>
    </row>
    <row r="2" spans="1:14" ht="23.25" thickBot="1" x14ac:dyDescent="0.25">
      <c r="A2" s="7"/>
      <c r="B2" s="6" t="s">
        <v>10</v>
      </c>
      <c r="C2" s="21" t="s">
        <v>11</v>
      </c>
      <c r="D2" s="5" t="s">
        <v>8</v>
      </c>
      <c r="E2" s="5" t="s">
        <v>9</v>
      </c>
      <c r="F2" s="5" t="s">
        <v>12</v>
      </c>
      <c r="G2" s="5" t="s">
        <v>18</v>
      </c>
      <c r="H2" s="5" t="s">
        <v>302</v>
      </c>
      <c r="I2" s="5" t="s">
        <v>443</v>
      </c>
      <c r="J2" s="5" t="s">
        <v>444</v>
      </c>
      <c r="K2" s="5" t="s">
        <v>441</v>
      </c>
      <c r="L2" s="5" t="s">
        <v>84</v>
      </c>
      <c r="M2" s="5" t="s">
        <v>303</v>
      </c>
      <c r="N2" s="5" t="s">
        <v>304</v>
      </c>
    </row>
    <row r="3" spans="1:14" ht="13.5" thickBot="1" x14ac:dyDescent="0.25">
      <c r="A3" s="7"/>
      <c r="B3" s="11" t="s">
        <v>276</v>
      </c>
      <c r="C3" s="23">
        <v>1967</v>
      </c>
      <c r="D3" s="12" t="s">
        <v>344</v>
      </c>
      <c r="E3" s="12" t="s">
        <v>352</v>
      </c>
      <c r="F3" s="12" t="s">
        <v>35</v>
      </c>
      <c r="G3" s="12" t="s">
        <v>1</v>
      </c>
      <c r="H3" s="12">
        <v>480</v>
      </c>
      <c r="I3" s="12" t="s">
        <v>72</v>
      </c>
      <c r="J3" s="12" t="s">
        <v>36</v>
      </c>
      <c r="K3" s="12">
        <v>180.5</v>
      </c>
      <c r="L3" s="45">
        <v>203.5</v>
      </c>
      <c r="M3" s="45">
        <v>18.5</v>
      </c>
      <c r="N3" s="45">
        <v>185</v>
      </c>
    </row>
    <row r="4" spans="1:14" ht="13.5" thickBot="1" x14ac:dyDescent="0.25">
      <c r="A4" s="53"/>
      <c r="B4" s="35"/>
      <c r="C4" s="30"/>
      <c r="D4" s="30"/>
      <c r="E4" s="30"/>
      <c r="F4" s="30"/>
      <c r="G4" s="30"/>
      <c r="H4" s="30"/>
      <c r="I4" s="30"/>
      <c r="J4" s="30"/>
      <c r="K4" s="35" t="s">
        <v>335</v>
      </c>
      <c r="L4" s="31">
        <v>203.5</v>
      </c>
      <c r="M4" s="31">
        <v>18.5</v>
      </c>
      <c r="N4" s="31">
        <v>185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
  <sheetViews>
    <sheetView workbookViewId="0">
      <selection activeCell="K37" sqref="K37"/>
    </sheetView>
  </sheetViews>
  <sheetFormatPr defaultColWidth="11.42578125" defaultRowHeight="12.75" x14ac:dyDescent="0.2"/>
  <sheetData>
    <row r="1" spans="1:14" x14ac:dyDescent="0.2">
      <c r="A1" s="19" t="s">
        <v>13</v>
      </c>
      <c r="B1" s="18" t="s">
        <v>497</v>
      </c>
      <c r="C1" s="20"/>
      <c r="D1" s="7"/>
      <c r="E1" s="7"/>
      <c r="F1" s="7"/>
      <c r="G1" s="7"/>
      <c r="H1" s="7"/>
      <c r="I1" s="7"/>
      <c r="J1" s="7"/>
      <c r="K1" s="7"/>
      <c r="L1" s="7"/>
      <c r="M1" s="7"/>
      <c r="N1" s="7"/>
    </row>
    <row r="2" spans="1:14" ht="23.25" thickBot="1" x14ac:dyDescent="0.25">
      <c r="A2" s="7"/>
      <c r="B2" s="6" t="s">
        <v>10</v>
      </c>
      <c r="C2" s="21" t="s">
        <v>11</v>
      </c>
      <c r="D2" s="5" t="s">
        <v>8</v>
      </c>
      <c r="E2" s="5" t="s">
        <v>9</v>
      </c>
      <c r="F2" s="5" t="s">
        <v>12</v>
      </c>
      <c r="G2" s="5" t="s">
        <v>18</v>
      </c>
      <c r="H2" s="5" t="s">
        <v>302</v>
      </c>
      <c r="I2" s="5" t="s">
        <v>443</v>
      </c>
      <c r="J2" s="5" t="s">
        <v>442</v>
      </c>
      <c r="K2" s="5" t="s">
        <v>441</v>
      </c>
      <c r="L2" s="5" t="s">
        <v>84</v>
      </c>
      <c r="M2" s="5" t="s">
        <v>303</v>
      </c>
      <c r="N2" s="5" t="s">
        <v>304</v>
      </c>
    </row>
    <row r="3" spans="1:14" ht="34.5" thickBot="1" x14ac:dyDescent="0.25">
      <c r="A3" s="7"/>
      <c r="B3" s="11" t="s">
        <v>277</v>
      </c>
      <c r="C3" s="23">
        <v>1969</v>
      </c>
      <c r="D3" s="12" t="s">
        <v>345</v>
      </c>
      <c r="E3" s="12" t="s">
        <v>353</v>
      </c>
      <c r="F3" s="12" t="s">
        <v>26</v>
      </c>
      <c r="G3" s="12" t="s">
        <v>1</v>
      </c>
      <c r="H3" s="12">
        <v>100</v>
      </c>
      <c r="I3" s="12" t="s">
        <v>322</v>
      </c>
      <c r="J3" s="12" t="s">
        <v>36</v>
      </c>
      <c r="K3" s="12">
        <v>44.74</v>
      </c>
      <c r="L3" s="45">
        <v>185</v>
      </c>
      <c r="M3" s="45">
        <v>74</v>
      </c>
      <c r="N3" s="45">
        <v>111</v>
      </c>
    </row>
    <row r="4" spans="1:14" ht="13.5" thickBot="1" x14ac:dyDescent="0.25">
      <c r="A4" s="53"/>
      <c r="B4" s="30"/>
      <c r="C4" s="30"/>
      <c r="D4" s="30"/>
      <c r="E4" s="30"/>
      <c r="F4" s="30"/>
      <c r="G4" s="30"/>
      <c r="H4" s="30"/>
      <c r="I4" s="30"/>
      <c r="J4" s="30"/>
      <c r="K4" s="35" t="s">
        <v>335</v>
      </c>
      <c r="L4" s="31">
        <v>185</v>
      </c>
      <c r="M4" s="31">
        <v>74</v>
      </c>
      <c r="N4" s="31">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7"/>
  <sheetViews>
    <sheetView workbookViewId="0">
      <selection activeCell="M34" sqref="M34"/>
    </sheetView>
  </sheetViews>
  <sheetFormatPr defaultColWidth="11.42578125" defaultRowHeight="12.75" x14ac:dyDescent="0.2"/>
  <sheetData>
    <row r="1" spans="1:13" x14ac:dyDescent="0.2">
      <c r="A1" s="19" t="s">
        <v>13</v>
      </c>
      <c r="B1" s="18" t="s">
        <v>497</v>
      </c>
      <c r="C1" s="20"/>
      <c r="D1" s="7"/>
      <c r="E1" s="7"/>
      <c r="F1" s="7"/>
      <c r="G1" s="7"/>
      <c r="H1" s="7"/>
      <c r="I1" s="7"/>
      <c r="J1" s="7"/>
      <c r="K1" s="7"/>
      <c r="L1" s="7"/>
      <c r="M1" s="7"/>
    </row>
    <row r="2" spans="1:13" ht="23.25" thickBot="1" x14ac:dyDescent="0.25">
      <c r="A2" s="7"/>
      <c r="B2" s="6" t="s">
        <v>10</v>
      </c>
      <c r="C2" s="21" t="s">
        <v>11</v>
      </c>
      <c r="D2" s="5" t="s">
        <v>8</v>
      </c>
      <c r="E2" s="5" t="s">
        <v>9</v>
      </c>
      <c r="F2" s="5" t="s">
        <v>12</v>
      </c>
      <c r="G2" s="5" t="s">
        <v>18</v>
      </c>
      <c r="H2" s="5" t="s">
        <v>302</v>
      </c>
      <c r="I2" s="5" t="s">
        <v>443</v>
      </c>
      <c r="J2" s="5" t="s">
        <v>444</v>
      </c>
      <c r="K2" s="5" t="s">
        <v>84</v>
      </c>
      <c r="L2" s="5" t="s">
        <v>303</v>
      </c>
      <c r="M2" s="5" t="s">
        <v>304</v>
      </c>
    </row>
    <row r="3" spans="1:13" ht="13.5" thickBot="1" x14ac:dyDescent="0.25">
      <c r="A3" s="7"/>
      <c r="B3" s="11" t="s">
        <v>278</v>
      </c>
      <c r="C3" s="23">
        <v>1955</v>
      </c>
      <c r="D3" s="12" t="s">
        <v>356</v>
      </c>
      <c r="E3" s="12" t="s">
        <v>360</v>
      </c>
      <c r="F3" s="12" t="s">
        <v>37</v>
      </c>
      <c r="G3" s="12" t="s">
        <v>1</v>
      </c>
      <c r="H3" s="12">
        <v>27</v>
      </c>
      <c r="I3" s="12" t="s">
        <v>38</v>
      </c>
      <c r="J3" s="12" t="s">
        <v>39</v>
      </c>
      <c r="K3" s="12">
        <v>7.4</v>
      </c>
      <c r="L3" s="12"/>
      <c r="M3" s="12">
        <v>7.4</v>
      </c>
    </row>
    <row r="4" spans="1:13" ht="13.5" thickBot="1" x14ac:dyDescent="0.25">
      <c r="A4" s="7"/>
      <c r="B4" s="11" t="s">
        <v>278</v>
      </c>
      <c r="C4" s="23">
        <v>1957</v>
      </c>
      <c r="D4" s="12" t="s">
        <v>357</v>
      </c>
      <c r="E4" s="12" t="s">
        <v>361</v>
      </c>
      <c r="F4" s="12" t="s">
        <v>40</v>
      </c>
      <c r="G4" s="12" t="s">
        <v>1</v>
      </c>
      <c r="H4" s="12">
        <v>10</v>
      </c>
      <c r="I4" s="12" t="s">
        <v>38</v>
      </c>
      <c r="J4" s="12" t="s">
        <v>39</v>
      </c>
      <c r="K4" s="12">
        <v>29.6</v>
      </c>
      <c r="L4" s="12"/>
      <c r="M4" s="12">
        <v>29.6</v>
      </c>
    </row>
    <row r="5" spans="1:13" ht="13.5" thickBot="1" x14ac:dyDescent="0.25">
      <c r="A5" s="7"/>
      <c r="B5" s="11" t="s">
        <v>278</v>
      </c>
      <c r="C5" s="23">
        <v>1958</v>
      </c>
      <c r="D5" s="12" t="s">
        <v>358</v>
      </c>
      <c r="E5" s="12" t="s">
        <v>362</v>
      </c>
      <c r="F5" s="12" t="s">
        <v>41</v>
      </c>
      <c r="G5" s="12" t="s">
        <v>1</v>
      </c>
      <c r="H5" s="12">
        <v>65</v>
      </c>
      <c r="I5" s="12" t="s">
        <v>38</v>
      </c>
      <c r="J5" s="12" t="s">
        <v>39</v>
      </c>
      <c r="K5" s="12">
        <v>214.6</v>
      </c>
      <c r="L5" s="12"/>
      <c r="M5" s="12">
        <v>214.6</v>
      </c>
    </row>
    <row r="6" spans="1:13" ht="13.5" thickBot="1" x14ac:dyDescent="0.25">
      <c r="A6" s="7"/>
      <c r="B6" s="11" t="s">
        <v>278</v>
      </c>
      <c r="C6" s="23">
        <v>1959</v>
      </c>
      <c r="D6" s="12" t="s">
        <v>358</v>
      </c>
      <c r="E6" s="12" t="s">
        <v>362</v>
      </c>
      <c r="F6" s="12" t="s">
        <v>41</v>
      </c>
      <c r="G6" s="12" t="s">
        <v>1</v>
      </c>
      <c r="H6" s="12">
        <v>95</v>
      </c>
      <c r="I6" s="12" t="s">
        <v>38</v>
      </c>
      <c r="J6" s="12" t="s">
        <v>39</v>
      </c>
      <c r="K6" s="12">
        <v>407</v>
      </c>
      <c r="L6" s="12"/>
      <c r="M6" s="12">
        <v>407</v>
      </c>
    </row>
    <row r="7" spans="1:13" ht="13.5" thickBot="1" x14ac:dyDescent="0.25">
      <c r="A7" s="7"/>
      <c r="B7" s="11" t="s">
        <v>278</v>
      </c>
      <c r="C7" s="23">
        <v>1960</v>
      </c>
      <c r="D7" s="12" t="s">
        <v>358</v>
      </c>
      <c r="E7" s="12" t="s">
        <v>362</v>
      </c>
      <c r="F7" s="12" t="s">
        <v>41</v>
      </c>
      <c r="G7" s="12" t="s">
        <v>1</v>
      </c>
      <c r="H7" s="12">
        <v>40</v>
      </c>
      <c r="I7" s="12" t="s">
        <v>38</v>
      </c>
      <c r="J7" s="12" t="s">
        <v>39</v>
      </c>
      <c r="K7" s="12">
        <v>185</v>
      </c>
      <c r="L7" s="12"/>
      <c r="M7" s="12">
        <v>185</v>
      </c>
    </row>
    <row r="8" spans="1:13" ht="13.5" thickBot="1" x14ac:dyDescent="0.25">
      <c r="A8" s="7"/>
      <c r="B8" s="11" t="s">
        <v>278</v>
      </c>
      <c r="C8" s="23">
        <v>1960</v>
      </c>
      <c r="D8" s="12" t="s">
        <v>357</v>
      </c>
      <c r="E8" s="12" t="s">
        <v>363</v>
      </c>
      <c r="F8" s="12" t="s">
        <v>41</v>
      </c>
      <c r="G8" s="12" t="s">
        <v>1</v>
      </c>
      <c r="H8" s="12">
        <v>70</v>
      </c>
      <c r="I8" s="12" t="s">
        <v>38</v>
      </c>
      <c r="J8" s="12" t="s">
        <v>39</v>
      </c>
      <c r="K8" s="12">
        <v>370</v>
      </c>
      <c r="L8" s="12"/>
      <c r="M8" s="12">
        <v>370</v>
      </c>
    </row>
    <row r="9" spans="1:13" ht="13.5" thickBot="1" x14ac:dyDescent="0.25">
      <c r="A9" s="7"/>
      <c r="B9" s="11" t="s">
        <v>278</v>
      </c>
      <c r="C9" s="23">
        <v>1962</v>
      </c>
      <c r="D9" s="12" t="s">
        <v>359</v>
      </c>
      <c r="E9" s="12" t="s">
        <v>363</v>
      </c>
      <c r="F9" s="12" t="s">
        <v>41</v>
      </c>
      <c r="G9" s="12" t="s">
        <v>1</v>
      </c>
      <c r="H9" s="12">
        <v>1523</v>
      </c>
      <c r="I9" s="12" t="s">
        <v>38</v>
      </c>
      <c r="J9" s="12" t="s">
        <v>39</v>
      </c>
      <c r="K9" s="12">
        <v>1023.9</v>
      </c>
      <c r="L9" s="12">
        <v>6.3</v>
      </c>
      <c r="M9" s="12">
        <v>1017.6</v>
      </c>
    </row>
    <row r="10" spans="1:13" ht="13.5" thickBot="1" x14ac:dyDescent="0.25">
      <c r="A10" s="7"/>
      <c r="B10" s="11" t="s">
        <v>278</v>
      </c>
      <c r="C10" s="23">
        <v>1963</v>
      </c>
      <c r="D10" s="12" t="s">
        <v>358</v>
      </c>
      <c r="E10" s="12" t="s">
        <v>362</v>
      </c>
      <c r="F10" s="12" t="s">
        <v>41</v>
      </c>
      <c r="G10" s="12" t="s">
        <v>1</v>
      </c>
      <c r="H10" s="12">
        <v>165</v>
      </c>
      <c r="I10" s="12" t="s">
        <v>38</v>
      </c>
      <c r="J10" s="12" t="s">
        <v>39</v>
      </c>
      <c r="K10" s="12">
        <v>2410</v>
      </c>
      <c r="L10" s="12">
        <v>5</v>
      </c>
      <c r="M10" s="12">
        <v>2405</v>
      </c>
    </row>
    <row r="11" spans="1:13" ht="13.5" thickBot="1" x14ac:dyDescent="0.25">
      <c r="A11" s="7"/>
      <c r="B11" s="11" t="s">
        <v>278</v>
      </c>
      <c r="C11" s="23">
        <v>1964</v>
      </c>
      <c r="D11" s="12" t="s">
        <v>358</v>
      </c>
      <c r="E11" s="12" t="s">
        <v>362</v>
      </c>
      <c r="F11" s="12" t="s">
        <v>41</v>
      </c>
      <c r="G11" s="12" t="s">
        <v>1</v>
      </c>
      <c r="H11" s="12">
        <v>135</v>
      </c>
      <c r="I11" s="12" t="s">
        <v>38</v>
      </c>
      <c r="J11" s="12" t="s">
        <v>39</v>
      </c>
      <c r="K11" s="12">
        <v>2553.8000000000002</v>
      </c>
      <c r="L11" s="12">
        <v>0.1</v>
      </c>
      <c r="M11" s="12">
        <v>2553.6999999999998</v>
      </c>
    </row>
    <row r="12" spans="1:13" ht="13.5" thickBot="1" x14ac:dyDescent="0.25">
      <c r="A12" s="7"/>
      <c r="B12" s="11" t="s">
        <v>278</v>
      </c>
      <c r="C12" s="23">
        <v>1965</v>
      </c>
      <c r="D12" s="12" t="s">
        <v>358</v>
      </c>
      <c r="E12" s="12" t="s">
        <v>362</v>
      </c>
      <c r="F12" s="12" t="s">
        <v>42</v>
      </c>
      <c r="G12" s="12" t="s">
        <v>1</v>
      </c>
      <c r="H12" s="12">
        <v>201</v>
      </c>
      <c r="I12" s="12" t="s">
        <v>38</v>
      </c>
      <c r="J12" s="12" t="s">
        <v>39</v>
      </c>
      <c r="K12" s="12">
        <v>1007.2</v>
      </c>
      <c r="L12" s="12">
        <v>0.8</v>
      </c>
      <c r="M12" s="12">
        <v>1006.4</v>
      </c>
    </row>
    <row r="13" spans="1:13" ht="13.5" thickBot="1" x14ac:dyDescent="0.25">
      <c r="A13" s="7"/>
      <c r="B13" s="11" t="s">
        <v>278</v>
      </c>
      <c r="C13" s="23">
        <v>1967</v>
      </c>
      <c r="D13" s="12" t="s">
        <v>359</v>
      </c>
      <c r="E13" s="12" t="s">
        <v>364</v>
      </c>
      <c r="F13" s="12" t="s">
        <v>42</v>
      </c>
      <c r="G13" s="12" t="s">
        <v>1</v>
      </c>
      <c r="H13" s="12">
        <v>225</v>
      </c>
      <c r="I13" s="12" t="s">
        <v>38</v>
      </c>
      <c r="J13" s="12" t="s">
        <v>39</v>
      </c>
      <c r="K13" s="12">
        <v>2813.7</v>
      </c>
      <c r="L13" s="12">
        <v>0.4</v>
      </c>
      <c r="M13" s="12">
        <v>2813.3</v>
      </c>
    </row>
    <row r="14" spans="1:13" ht="13.5" thickBot="1" x14ac:dyDescent="0.25">
      <c r="A14" s="7"/>
      <c r="B14" s="11" t="s">
        <v>278</v>
      </c>
      <c r="C14" s="23">
        <v>1968</v>
      </c>
      <c r="D14" s="12" t="s">
        <v>358</v>
      </c>
      <c r="E14" s="12" t="s">
        <v>362</v>
      </c>
      <c r="F14" s="12" t="s">
        <v>42</v>
      </c>
      <c r="G14" s="12" t="s">
        <v>1</v>
      </c>
      <c r="H14" s="12">
        <v>230</v>
      </c>
      <c r="I14" s="12" t="s">
        <v>38</v>
      </c>
      <c r="J14" s="12" t="s">
        <v>39</v>
      </c>
      <c r="K14" s="12">
        <v>1303.3</v>
      </c>
      <c r="L14" s="12">
        <v>0.02</v>
      </c>
      <c r="M14" s="12">
        <v>1303.3</v>
      </c>
    </row>
    <row r="15" spans="1:13" ht="13.5" thickBot="1" x14ac:dyDescent="0.25">
      <c r="A15" s="7"/>
      <c r="B15" s="11" t="s">
        <v>278</v>
      </c>
      <c r="C15" s="23">
        <v>1969</v>
      </c>
      <c r="D15" s="12" t="s">
        <v>358</v>
      </c>
      <c r="E15" s="12" t="s">
        <v>362</v>
      </c>
      <c r="F15" s="12" t="s">
        <v>42</v>
      </c>
      <c r="G15" s="12" t="s">
        <v>1</v>
      </c>
      <c r="H15" s="12">
        <v>245</v>
      </c>
      <c r="I15" s="12" t="s">
        <v>38</v>
      </c>
      <c r="J15" s="12" t="s">
        <v>39</v>
      </c>
      <c r="K15" s="12">
        <v>2753.5</v>
      </c>
      <c r="L15" s="12">
        <v>0.3</v>
      </c>
      <c r="M15" s="12">
        <v>2753.2</v>
      </c>
    </row>
    <row r="16" spans="1:13" ht="13.5" thickBot="1" x14ac:dyDescent="0.25">
      <c r="A16" s="53"/>
      <c r="B16" s="35"/>
      <c r="C16" s="30"/>
      <c r="D16" s="30"/>
      <c r="E16" s="30"/>
      <c r="F16" s="30"/>
      <c r="G16" s="30"/>
      <c r="H16" s="30"/>
      <c r="I16" s="30"/>
      <c r="J16" s="35" t="s">
        <v>335</v>
      </c>
      <c r="K16" s="31">
        <f>SUM(K3:K15)</f>
        <v>15079</v>
      </c>
      <c r="L16" s="31">
        <f>SUM(L3:L15)</f>
        <v>12.920000000000002</v>
      </c>
      <c r="M16" s="31">
        <f>SUM(M3:M15)</f>
        <v>15066.099999999999</v>
      </c>
    </row>
    <row r="17" spans="1:2" x14ac:dyDescent="0.2">
      <c r="A17" s="54"/>
      <c r="B17" s="5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9"/>
  <sheetViews>
    <sheetView workbookViewId="0">
      <selection activeCell="M37" sqref="M37"/>
    </sheetView>
  </sheetViews>
  <sheetFormatPr defaultColWidth="11.42578125" defaultRowHeight="12.75" x14ac:dyDescent="0.2"/>
  <cols>
    <col min="1" max="1" width="10.5703125" customWidth="1"/>
    <col min="2" max="2" width="18.85546875" customWidth="1"/>
  </cols>
  <sheetData>
    <row r="1" spans="1:14" x14ac:dyDescent="0.2">
      <c r="A1" s="19" t="s">
        <v>13</v>
      </c>
      <c r="B1" s="18" t="s">
        <v>497</v>
      </c>
      <c r="C1" s="20"/>
      <c r="D1" s="7"/>
      <c r="E1" s="7"/>
      <c r="F1" s="7"/>
      <c r="G1" s="7"/>
      <c r="H1" s="7"/>
      <c r="I1" s="7"/>
      <c r="J1" s="7"/>
      <c r="K1" s="7"/>
      <c r="L1" s="7"/>
      <c r="M1" s="7"/>
      <c r="N1" s="7"/>
    </row>
    <row r="2" spans="1:14" ht="23.25" thickBot="1" x14ac:dyDescent="0.25">
      <c r="A2" s="7"/>
      <c r="B2" s="6" t="s">
        <v>10</v>
      </c>
      <c r="C2" s="21" t="s">
        <v>11</v>
      </c>
      <c r="D2" s="5" t="s">
        <v>8</v>
      </c>
      <c r="E2" s="5" t="s">
        <v>9</v>
      </c>
      <c r="F2" s="5" t="s">
        <v>12</v>
      </c>
      <c r="G2" s="5" t="s">
        <v>18</v>
      </c>
      <c r="H2" s="5" t="s">
        <v>302</v>
      </c>
      <c r="I2" s="5" t="s">
        <v>443</v>
      </c>
      <c r="J2" s="5" t="s">
        <v>444</v>
      </c>
      <c r="K2" s="5" t="s">
        <v>441</v>
      </c>
      <c r="L2" s="5" t="s">
        <v>84</v>
      </c>
      <c r="M2" s="5" t="s">
        <v>303</v>
      </c>
      <c r="N2" s="5" t="s">
        <v>304</v>
      </c>
    </row>
    <row r="3" spans="1:14" ht="13.5" thickBot="1" x14ac:dyDescent="0.25">
      <c r="A3" s="7"/>
      <c r="B3" s="11" t="s">
        <v>284</v>
      </c>
      <c r="C3" s="23">
        <v>1968</v>
      </c>
      <c r="D3" s="12" t="s">
        <v>365</v>
      </c>
      <c r="E3" s="12" t="s">
        <v>366</v>
      </c>
      <c r="F3" s="12">
        <v>2192</v>
      </c>
      <c r="G3" s="12" t="s">
        <v>1</v>
      </c>
      <c r="H3" s="12">
        <v>21</v>
      </c>
      <c r="I3" s="12" t="s">
        <v>338</v>
      </c>
      <c r="J3" s="12" t="s">
        <v>36</v>
      </c>
      <c r="K3" s="52">
        <v>8</v>
      </c>
      <c r="L3" s="12"/>
      <c r="M3" s="12" t="s">
        <v>0</v>
      </c>
      <c r="N3" s="12"/>
    </row>
    <row r="4" spans="1:14" ht="13.5" thickBot="1" x14ac:dyDescent="0.25">
      <c r="A4" s="7"/>
      <c r="B4" s="11" t="s">
        <v>284</v>
      </c>
      <c r="C4" s="23">
        <v>1969</v>
      </c>
      <c r="D4" s="12" t="s">
        <v>365</v>
      </c>
      <c r="E4" s="12" t="s">
        <v>366</v>
      </c>
      <c r="F4" s="12">
        <v>2192</v>
      </c>
      <c r="G4" s="12" t="s">
        <v>1</v>
      </c>
      <c r="H4" s="12">
        <v>21</v>
      </c>
      <c r="I4" s="12" t="s">
        <v>338</v>
      </c>
      <c r="J4" s="12" t="s">
        <v>36</v>
      </c>
      <c r="K4" s="52">
        <v>8</v>
      </c>
      <c r="L4" s="12"/>
      <c r="M4" s="12" t="s">
        <v>0</v>
      </c>
      <c r="N4" s="12"/>
    </row>
    <row r="5" spans="1:14" ht="13.5" thickBot="1" x14ac:dyDescent="0.25">
      <c r="A5" s="7"/>
      <c r="B5" s="11" t="s">
        <v>284</v>
      </c>
      <c r="C5" s="23">
        <v>1970</v>
      </c>
      <c r="D5" s="12" t="s">
        <v>365</v>
      </c>
      <c r="E5" s="12" t="s">
        <v>366</v>
      </c>
      <c r="F5" s="12">
        <v>2192</v>
      </c>
      <c r="G5" s="12" t="s">
        <v>1</v>
      </c>
      <c r="H5" s="12">
        <v>23</v>
      </c>
      <c r="I5" s="12" t="s">
        <v>338</v>
      </c>
      <c r="J5" s="12" t="s">
        <v>36</v>
      </c>
      <c r="K5" s="52">
        <v>9</v>
      </c>
      <c r="L5" s="12"/>
      <c r="M5" s="12" t="s">
        <v>0</v>
      </c>
      <c r="N5" s="12"/>
    </row>
    <row r="6" spans="1:14" ht="13.5" thickBot="1" x14ac:dyDescent="0.25">
      <c r="A6" s="7"/>
      <c r="B6" s="11" t="s">
        <v>284</v>
      </c>
      <c r="C6" s="23">
        <v>1971</v>
      </c>
      <c r="D6" s="12" t="s">
        <v>365</v>
      </c>
      <c r="E6" s="12" t="s">
        <v>366</v>
      </c>
      <c r="F6" s="12">
        <v>2192</v>
      </c>
      <c r="G6" s="12" t="s">
        <v>1</v>
      </c>
      <c r="H6" s="12">
        <v>25</v>
      </c>
      <c r="I6" s="12" t="s">
        <v>338</v>
      </c>
      <c r="J6" s="12" t="s">
        <v>36</v>
      </c>
      <c r="K6" s="52">
        <v>10</v>
      </c>
      <c r="L6" s="12"/>
      <c r="M6" s="12" t="s">
        <v>0</v>
      </c>
      <c r="N6" s="12"/>
    </row>
    <row r="7" spans="1:14" ht="13.5" thickBot="1" x14ac:dyDescent="0.25">
      <c r="A7" s="7"/>
      <c r="B7" s="11" t="s">
        <v>284</v>
      </c>
      <c r="C7" s="23">
        <v>1972</v>
      </c>
      <c r="D7" s="12" t="s">
        <v>365</v>
      </c>
      <c r="E7" s="12" t="s">
        <v>366</v>
      </c>
      <c r="F7" s="12">
        <v>2192</v>
      </c>
      <c r="G7" s="12" t="s">
        <v>1</v>
      </c>
      <c r="H7" s="12">
        <v>25</v>
      </c>
      <c r="I7" s="12" t="s">
        <v>338</v>
      </c>
      <c r="J7" s="12" t="s">
        <v>36</v>
      </c>
      <c r="K7" s="52">
        <v>10</v>
      </c>
      <c r="L7" s="12"/>
      <c r="M7" s="12" t="s">
        <v>0</v>
      </c>
      <c r="N7" s="12"/>
    </row>
    <row r="8" spans="1:14" ht="13.5" thickBot="1" x14ac:dyDescent="0.25">
      <c r="A8" s="53"/>
      <c r="B8" s="35"/>
      <c r="C8" s="30"/>
      <c r="D8" s="30"/>
      <c r="E8" s="30"/>
      <c r="F8" s="30"/>
      <c r="G8" s="30"/>
      <c r="H8" s="30"/>
      <c r="I8" s="30"/>
      <c r="J8" s="30"/>
      <c r="K8" s="35" t="s">
        <v>335</v>
      </c>
      <c r="L8" s="31">
        <v>0</v>
      </c>
      <c r="M8" s="31">
        <v>0</v>
      </c>
      <c r="N8" s="31">
        <v>0</v>
      </c>
    </row>
    <row r="9" spans="1:14" x14ac:dyDescent="0.2">
      <c r="A9" s="54"/>
      <c r="B9" s="5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1"/>
  <sheetViews>
    <sheetView topLeftCell="B1" workbookViewId="0">
      <selection activeCell="L39" sqref="L39"/>
    </sheetView>
  </sheetViews>
  <sheetFormatPr defaultColWidth="11.42578125" defaultRowHeight="12.75" x14ac:dyDescent="0.2"/>
  <sheetData>
    <row r="1" spans="1:15" x14ac:dyDescent="0.2">
      <c r="A1" s="19" t="s">
        <v>13</v>
      </c>
      <c r="B1" s="18" t="s">
        <v>497</v>
      </c>
      <c r="C1" s="20"/>
      <c r="D1" s="7"/>
      <c r="E1" s="7"/>
      <c r="F1" s="7"/>
      <c r="G1" s="7"/>
      <c r="H1" s="7"/>
      <c r="I1" s="7"/>
      <c r="J1" s="7"/>
      <c r="K1" s="7"/>
      <c r="L1" s="7"/>
      <c r="M1" s="7"/>
      <c r="N1" s="7"/>
      <c r="O1" s="7"/>
    </row>
    <row r="2" spans="1:15" ht="23.25" thickBot="1" x14ac:dyDescent="0.25">
      <c r="A2" s="7"/>
      <c r="B2" s="6" t="s">
        <v>10</v>
      </c>
      <c r="C2" s="21" t="s">
        <v>11</v>
      </c>
      <c r="D2" s="5" t="s">
        <v>8</v>
      </c>
      <c r="E2" s="5" t="s">
        <v>9</v>
      </c>
      <c r="F2" s="5" t="s">
        <v>12</v>
      </c>
      <c r="G2" s="5" t="s">
        <v>18</v>
      </c>
      <c r="H2" s="5" t="s">
        <v>302</v>
      </c>
      <c r="I2" s="5" t="s">
        <v>443</v>
      </c>
      <c r="J2" s="5" t="s">
        <v>444</v>
      </c>
      <c r="K2" s="5" t="s">
        <v>441</v>
      </c>
      <c r="L2" s="5" t="s">
        <v>84</v>
      </c>
      <c r="M2" s="5" t="s">
        <v>303</v>
      </c>
      <c r="N2" s="5" t="s">
        <v>304</v>
      </c>
      <c r="O2" s="5" t="s">
        <v>323</v>
      </c>
    </row>
    <row r="3" spans="1:15" ht="13.5" thickBot="1" x14ac:dyDescent="0.25">
      <c r="A3" s="7"/>
      <c r="B3" s="11" t="s">
        <v>279</v>
      </c>
      <c r="C3" s="23">
        <v>1967</v>
      </c>
      <c r="D3" s="12" t="s">
        <v>344</v>
      </c>
      <c r="E3" s="12" t="s">
        <v>352</v>
      </c>
      <c r="F3" s="12" t="s">
        <v>43</v>
      </c>
      <c r="G3" s="12" t="s">
        <v>1</v>
      </c>
      <c r="H3" s="12"/>
      <c r="I3" s="12" t="s">
        <v>44</v>
      </c>
      <c r="J3" s="12" t="s">
        <v>36</v>
      </c>
      <c r="K3" s="12">
        <v>207</v>
      </c>
      <c r="L3" s="12">
        <v>73</v>
      </c>
      <c r="M3" s="12">
        <v>3</v>
      </c>
      <c r="N3" s="12">
        <v>70</v>
      </c>
      <c r="O3" s="12" t="s">
        <v>6</v>
      </c>
    </row>
    <row r="4" spans="1:15" ht="13.5" thickBot="1" x14ac:dyDescent="0.25">
      <c r="A4" s="7"/>
      <c r="B4" s="11" t="s">
        <v>279</v>
      </c>
      <c r="C4" s="23">
        <v>1969</v>
      </c>
      <c r="D4" s="12" t="s">
        <v>345</v>
      </c>
      <c r="E4" s="12" t="s">
        <v>353</v>
      </c>
      <c r="F4" s="12" t="s">
        <v>26</v>
      </c>
      <c r="G4" s="12" t="s">
        <v>1</v>
      </c>
      <c r="H4" s="12"/>
      <c r="I4" s="12" t="s">
        <v>44</v>
      </c>
      <c r="J4" s="12" t="s">
        <v>36</v>
      </c>
      <c r="K4" s="12">
        <v>303</v>
      </c>
      <c r="L4" s="12">
        <v>1010</v>
      </c>
      <c r="M4" s="12">
        <v>10</v>
      </c>
      <c r="N4" s="12">
        <v>1000</v>
      </c>
      <c r="O4" s="12" t="s">
        <v>6</v>
      </c>
    </row>
    <row r="5" spans="1:15" ht="13.5" thickBot="1" x14ac:dyDescent="0.25">
      <c r="A5" s="7"/>
      <c r="B5" s="11" t="s">
        <v>279</v>
      </c>
      <c r="C5" s="23">
        <v>1971</v>
      </c>
      <c r="D5" s="12" t="s">
        <v>346</v>
      </c>
      <c r="E5" s="12" t="s">
        <v>354</v>
      </c>
      <c r="F5" s="12" t="s">
        <v>45</v>
      </c>
      <c r="G5" s="12" t="s">
        <v>1</v>
      </c>
      <c r="H5" s="12"/>
      <c r="I5" s="12" t="s">
        <v>44</v>
      </c>
      <c r="J5" s="12" t="s">
        <v>36</v>
      </c>
      <c r="K5" s="12">
        <v>360</v>
      </c>
      <c r="L5" s="12">
        <v>750</v>
      </c>
      <c r="M5" s="12">
        <v>10</v>
      </c>
      <c r="N5" s="12">
        <v>740</v>
      </c>
      <c r="O5" s="12" t="s">
        <v>6</v>
      </c>
    </row>
    <row r="6" spans="1:15" ht="13.5" thickBot="1" x14ac:dyDescent="0.25">
      <c r="A6" s="7"/>
      <c r="B6" s="11" t="s">
        <v>279</v>
      </c>
      <c r="C6" s="23">
        <v>1972</v>
      </c>
      <c r="D6" s="12" t="s">
        <v>346</v>
      </c>
      <c r="E6" s="12" t="s">
        <v>354</v>
      </c>
      <c r="F6" s="12" t="s">
        <v>45</v>
      </c>
      <c r="G6" s="12" t="s">
        <v>1</v>
      </c>
      <c r="H6" s="12"/>
      <c r="I6" s="12" t="s">
        <v>44</v>
      </c>
      <c r="J6" s="12" t="s">
        <v>36</v>
      </c>
      <c r="K6" s="12">
        <v>626</v>
      </c>
      <c r="L6" s="12">
        <v>2030</v>
      </c>
      <c r="M6" s="12"/>
      <c r="N6" s="12">
        <v>2030</v>
      </c>
      <c r="O6" s="12" t="s">
        <v>6</v>
      </c>
    </row>
    <row r="7" spans="1:15" ht="13.5" thickBot="1" x14ac:dyDescent="0.25">
      <c r="A7" s="7"/>
      <c r="B7" s="11" t="s">
        <v>279</v>
      </c>
      <c r="C7" s="23">
        <v>1973</v>
      </c>
      <c r="D7" s="12" t="s">
        <v>346</v>
      </c>
      <c r="E7" s="12" t="s">
        <v>354</v>
      </c>
      <c r="F7" s="12" t="s">
        <v>45</v>
      </c>
      <c r="G7" s="12" t="s">
        <v>1</v>
      </c>
      <c r="H7" s="12"/>
      <c r="I7" s="12" t="s">
        <v>44</v>
      </c>
      <c r="J7" s="12" t="s">
        <v>36</v>
      </c>
      <c r="K7" s="12">
        <v>657</v>
      </c>
      <c r="L7" s="12">
        <v>1850</v>
      </c>
      <c r="M7" s="12"/>
      <c r="N7" s="12">
        <v>1850</v>
      </c>
      <c r="O7" s="12" t="s">
        <v>6</v>
      </c>
    </row>
    <row r="8" spans="1:15" ht="13.5" thickBot="1" x14ac:dyDescent="0.25">
      <c r="A8" s="7"/>
      <c r="B8" s="11" t="s">
        <v>279</v>
      </c>
      <c r="C8" s="23">
        <v>1974</v>
      </c>
      <c r="D8" s="12" t="s">
        <v>346</v>
      </c>
      <c r="E8" s="12" t="s">
        <v>354</v>
      </c>
      <c r="F8" s="12" t="s">
        <v>45</v>
      </c>
      <c r="G8" s="12" t="s">
        <v>1</v>
      </c>
      <c r="H8" s="12">
        <v>1189</v>
      </c>
      <c r="I8" s="12" t="s">
        <v>44</v>
      </c>
      <c r="J8" s="12" t="s">
        <v>36</v>
      </c>
      <c r="K8" s="12">
        <v>501</v>
      </c>
      <c r="L8" s="12">
        <v>21020</v>
      </c>
      <c r="M8" s="12">
        <v>40</v>
      </c>
      <c r="N8" s="12">
        <v>20980</v>
      </c>
      <c r="O8" s="12">
        <v>20350</v>
      </c>
    </row>
    <row r="9" spans="1:15" ht="13.5" thickBot="1" x14ac:dyDescent="0.25">
      <c r="A9" s="7"/>
      <c r="B9" s="11" t="s">
        <v>279</v>
      </c>
      <c r="C9" s="23">
        <v>1975</v>
      </c>
      <c r="D9" s="12" t="s">
        <v>346</v>
      </c>
      <c r="E9" s="12" t="s">
        <v>354</v>
      </c>
      <c r="F9" s="12" t="s">
        <v>45</v>
      </c>
      <c r="G9" s="12" t="s">
        <v>1</v>
      </c>
      <c r="H9" s="12">
        <v>2162</v>
      </c>
      <c r="I9" s="12" t="s">
        <v>44</v>
      </c>
      <c r="J9" s="12" t="s">
        <v>36</v>
      </c>
      <c r="K9" s="12">
        <v>901</v>
      </c>
      <c r="L9" s="12">
        <v>18190</v>
      </c>
      <c r="M9" s="12">
        <v>60</v>
      </c>
      <c r="N9" s="12">
        <v>18130</v>
      </c>
      <c r="O9" s="12">
        <v>14800</v>
      </c>
    </row>
    <row r="10" spans="1:15" ht="13.5" thickBot="1" x14ac:dyDescent="0.25">
      <c r="A10" s="7"/>
      <c r="B10" s="11" t="s">
        <v>279</v>
      </c>
      <c r="C10" s="23">
        <v>1976</v>
      </c>
      <c r="D10" s="12" t="s">
        <v>346</v>
      </c>
      <c r="E10" s="12" t="s">
        <v>354</v>
      </c>
      <c r="F10" s="12" t="s">
        <v>45</v>
      </c>
      <c r="G10" s="12" t="s">
        <v>1</v>
      </c>
      <c r="H10" s="12">
        <v>4496</v>
      </c>
      <c r="I10" s="12" t="s">
        <v>44</v>
      </c>
      <c r="J10" s="12" t="s">
        <v>36</v>
      </c>
      <c r="K10" s="12">
        <v>1911</v>
      </c>
      <c r="L10" s="12">
        <v>36370</v>
      </c>
      <c r="M10" s="12">
        <v>40</v>
      </c>
      <c r="N10" s="12">
        <v>36330</v>
      </c>
      <c r="O10" s="12">
        <v>3700</v>
      </c>
    </row>
    <row r="11" spans="1:15" ht="13.5" thickBot="1" x14ac:dyDescent="0.25">
      <c r="A11" s="7"/>
      <c r="B11" s="11" t="s">
        <v>279</v>
      </c>
      <c r="C11" s="23">
        <v>1977</v>
      </c>
      <c r="D11" s="12" t="s">
        <v>347</v>
      </c>
      <c r="E11" s="12" t="s">
        <v>355</v>
      </c>
      <c r="F11" s="12" t="s">
        <v>46</v>
      </c>
      <c r="G11" s="12" t="s">
        <v>1</v>
      </c>
      <c r="H11" s="12">
        <v>3812</v>
      </c>
      <c r="I11" s="12" t="s">
        <v>44</v>
      </c>
      <c r="J11" s="12" t="s">
        <v>36</v>
      </c>
      <c r="K11" s="12">
        <v>3015</v>
      </c>
      <c r="L11" s="12">
        <v>22190</v>
      </c>
      <c r="M11" s="12">
        <v>330</v>
      </c>
      <c r="N11" s="12">
        <v>21860</v>
      </c>
      <c r="O11" s="12">
        <v>7100</v>
      </c>
    </row>
    <row r="12" spans="1:15" ht="13.5" thickBot="1" x14ac:dyDescent="0.25">
      <c r="A12" s="7"/>
      <c r="B12" s="11" t="s">
        <v>279</v>
      </c>
      <c r="C12" s="23">
        <v>1978</v>
      </c>
      <c r="D12" s="12" t="s">
        <v>347</v>
      </c>
      <c r="E12" s="12" t="s">
        <v>355</v>
      </c>
      <c r="F12" s="12" t="s">
        <v>46</v>
      </c>
      <c r="G12" s="12" t="s">
        <v>1</v>
      </c>
      <c r="H12" s="12">
        <v>2946</v>
      </c>
      <c r="I12" s="12" t="s">
        <v>44</v>
      </c>
      <c r="J12" s="12" t="s">
        <v>36</v>
      </c>
      <c r="K12" s="12">
        <v>1562</v>
      </c>
      <c r="L12" s="12">
        <v>57060</v>
      </c>
      <c r="M12" s="12">
        <v>190</v>
      </c>
      <c r="N12" s="12">
        <v>56870</v>
      </c>
      <c r="O12" s="12">
        <v>17460</v>
      </c>
    </row>
    <row r="13" spans="1:15" ht="13.5" thickBot="1" x14ac:dyDescent="0.25">
      <c r="A13" s="7"/>
      <c r="B13" s="11" t="s">
        <v>279</v>
      </c>
      <c r="C13" s="23">
        <v>1979</v>
      </c>
      <c r="D13" s="12" t="s">
        <v>347</v>
      </c>
      <c r="E13" s="12" t="s">
        <v>355</v>
      </c>
      <c r="F13" s="12" t="s">
        <v>46</v>
      </c>
      <c r="G13" s="12" t="s">
        <v>1</v>
      </c>
      <c r="H13" s="12">
        <v>3393</v>
      </c>
      <c r="I13" s="12" t="s">
        <v>44</v>
      </c>
      <c r="J13" s="12" t="s">
        <v>36</v>
      </c>
      <c r="K13" s="12">
        <v>2122</v>
      </c>
      <c r="L13" s="12">
        <v>31310</v>
      </c>
      <c r="M13" s="12">
        <v>50</v>
      </c>
      <c r="N13" s="12">
        <v>31260</v>
      </c>
      <c r="O13" s="12">
        <v>11400</v>
      </c>
    </row>
    <row r="14" spans="1:15" ht="13.5" thickBot="1" x14ac:dyDescent="0.25">
      <c r="A14" s="7"/>
      <c r="B14" s="11" t="s">
        <v>279</v>
      </c>
      <c r="C14" s="23">
        <v>1980</v>
      </c>
      <c r="D14" s="12" t="s">
        <v>347</v>
      </c>
      <c r="E14" s="12" t="s">
        <v>355</v>
      </c>
      <c r="F14" s="12" t="s">
        <v>46</v>
      </c>
      <c r="G14" s="12" t="s">
        <v>1</v>
      </c>
      <c r="H14" s="12">
        <v>2960</v>
      </c>
      <c r="I14" s="12" t="s">
        <v>44</v>
      </c>
      <c r="J14" s="12" t="s">
        <v>36</v>
      </c>
      <c r="K14" s="12">
        <v>1885</v>
      </c>
      <c r="L14" s="12">
        <v>19960</v>
      </c>
      <c r="M14" s="12">
        <v>20</v>
      </c>
      <c r="N14" s="12">
        <v>19940</v>
      </c>
      <c r="O14" s="12">
        <v>3850</v>
      </c>
    </row>
    <row r="15" spans="1:15" ht="13.5" thickBot="1" x14ac:dyDescent="0.25">
      <c r="A15" s="7"/>
      <c r="B15" s="11" t="s">
        <v>279</v>
      </c>
      <c r="C15" s="23">
        <v>1981</v>
      </c>
      <c r="D15" s="12" t="s">
        <v>347</v>
      </c>
      <c r="E15" s="12" t="s">
        <v>355</v>
      </c>
      <c r="F15" s="12" t="s">
        <v>46</v>
      </c>
      <c r="G15" s="12" t="s">
        <v>1</v>
      </c>
      <c r="H15" s="12">
        <v>3015</v>
      </c>
      <c r="I15" s="12" t="s">
        <v>44</v>
      </c>
      <c r="J15" s="12" t="s">
        <v>36</v>
      </c>
      <c r="K15" s="12">
        <v>2063</v>
      </c>
      <c r="L15" s="12">
        <v>68840</v>
      </c>
      <c r="M15" s="12">
        <v>240</v>
      </c>
      <c r="N15" s="12">
        <v>68600</v>
      </c>
      <c r="O15" s="12">
        <v>3070</v>
      </c>
    </row>
    <row r="16" spans="1:15" ht="13.5" thickBot="1" x14ac:dyDescent="0.25">
      <c r="A16" s="7"/>
      <c r="B16" s="11" t="s">
        <v>279</v>
      </c>
      <c r="C16" s="23">
        <v>1982</v>
      </c>
      <c r="D16" s="12" t="s">
        <v>347</v>
      </c>
      <c r="E16" s="12" t="s">
        <v>355</v>
      </c>
      <c r="F16" s="12" t="s">
        <v>46</v>
      </c>
      <c r="G16" s="12" t="s">
        <v>1</v>
      </c>
      <c r="H16" s="12">
        <v>4455</v>
      </c>
      <c r="I16" s="12" t="s">
        <v>44</v>
      </c>
      <c r="J16" s="12" t="s">
        <v>36</v>
      </c>
      <c r="K16" s="12">
        <v>3049</v>
      </c>
      <c r="L16" s="12">
        <v>55400</v>
      </c>
      <c r="M16" s="12">
        <v>120</v>
      </c>
      <c r="N16" s="12">
        <v>55280</v>
      </c>
      <c r="O16" s="12">
        <v>17700</v>
      </c>
    </row>
    <row r="17" spans="1:15" ht="13.5" thickBot="1" x14ac:dyDescent="0.25">
      <c r="A17" s="53"/>
      <c r="B17" s="51"/>
      <c r="C17" s="30"/>
      <c r="D17" s="30"/>
      <c r="E17" s="30"/>
      <c r="F17" s="30"/>
      <c r="G17" s="30"/>
      <c r="H17" s="30"/>
      <c r="I17" s="30"/>
      <c r="J17" s="30"/>
      <c r="K17" s="35" t="s">
        <v>335</v>
      </c>
      <c r="L17" s="31">
        <f t="shared" ref="L17:M17" si="0">SUM(L3:L16)</f>
        <v>336053</v>
      </c>
      <c r="M17" s="31">
        <f t="shared" si="0"/>
        <v>1113</v>
      </c>
      <c r="N17" s="31">
        <f>SUM(N3:N16)</f>
        <v>334940</v>
      </c>
      <c r="O17" s="31">
        <f>SUM(O8:O16)</f>
        <v>99430</v>
      </c>
    </row>
    <row r="21" spans="1:15" x14ac:dyDescent="0.2">
      <c r="A21" s="17" t="s">
        <v>450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4"/>
  <sheetViews>
    <sheetView topLeftCell="B1" workbookViewId="0">
      <selection activeCell="O37" sqref="O36:O37"/>
    </sheetView>
  </sheetViews>
  <sheetFormatPr defaultColWidth="11.42578125" defaultRowHeight="12.75" x14ac:dyDescent="0.2"/>
  <sheetData>
    <row r="1" spans="1:15" x14ac:dyDescent="0.2">
      <c r="A1" s="19" t="s">
        <v>13</v>
      </c>
      <c r="B1" s="18" t="s">
        <v>497</v>
      </c>
      <c r="C1" s="20"/>
      <c r="D1" s="7"/>
      <c r="E1" s="7"/>
      <c r="F1" s="7"/>
      <c r="G1" s="7"/>
      <c r="H1" s="7"/>
      <c r="I1" s="7"/>
      <c r="J1" s="7"/>
      <c r="K1" s="7"/>
      <c r="L1" s="7"/>
      <c r="M1" s="7"/>
      <c r="N1" s="7"/>
      <c r="O1" s="7"/>
    </row>
    <row r="2" spans="1:15" ht="23.25" thickBot="1" x14ac:dyDescent="0.25">
      <c r="A2" s="7"/>
      <c r="B2" s="6" t="s">
        <v>10</v>
      </c>
      <c r="C2" s="21" t="s">
        <v>11</v>
      </c>
      <c r="D2" s="5" t="s">
        <v>8</v>
      </c>
      <c r="E2" s="5" t="s">
        <v>9</v>
      </c>
      <c r="F2" s="5" t="s">
        <v>12</v>
      </c>
      <c r="G2" s="5" t="s">
        <v>18</v>
      </c>
      <c r="H2" s="5" t="s">
        <v>302</v>
      </c>
      <c r="I2" s="5" t="s">
        <v>443</v>
      </c>
      <c r="J2" s="5" t="s">
        <v>444</v>
      </c>
      <c r="K2" s="5" t="s">
        <v>448</v>
      </c>
      <c r="L2" s="5" t="s">
        <v>84</v>
      </c>
      <c r="M2" s="5" t="s">
        <v>303</v>
      </c>
      <c r="N2" s="5" t="s">
        <v>304</v>
      </c>
      <c r="O2" s="5" t="s">
        <v>449</v>
      </c>
    </row>
    <row r="3" spans="1:15" ht="13.5" thickBot="1" x14ac:dyDescent="0.25">
      <c r="A3" s="7"/>
      <c r="B3" s="11" t="s">
        <v>280</v>
      </c>
      <c r="C3" s="23">
        <v>1954</v>
      </c>
      <c r="D3" s="12" t="s">
        <v>371</v>
      </c>
      <c r="E3" s="12" t="s">
        <v>71</v>
      </c>
      <c r="F3" s="12" t="s">
        <v>70</v>
      </c>
      <c r="G3" s="12" t="s">
        <v>1</v>
      </c>
      <c r="H3" s="12">
        <v>4</v>
      </c>
      <c r="I3" s="12" t="s">
        <v>52</v>
      </c>
      <c r="J3" s="12"/>
      <c r="K3" s="12" t="s">
        <v>0</v>
      </c>
      <c r="L3" s="12"/>
      <c r="M3" s="12"/>
      <c r="N3" s="12"/>
      <c r="O3" s="12"/>
    </row>
    <row r="4" spans="1:15" ht="13.5" thickBot="1" x14ac:dyDescent="0.25">
      <c r="A4" s="7"/>
      <c r="B4" s="11" t="s">
        <v>280</v>
      </c>
      <c r="C4" s="23">
        <v>1955</v>
      </c>
      <c r="D4" s="12" t="s">
        <v>371</v>
      </c>
      <c r="E4" s="12" t="s">
        <v>71</v>
      </c>
      <c r="F4" s="12" t="s">
        <v>70</v>
      </c>
      <c r="G4" s="12" t="s">
        <v>1</v>
      </c>
      <c r="H4" s="12">
        <v>1</v>
      </c>
      <c r="I4" s="12" t="s">
        <v>72</v>
      </c>
      <c r="J4" s="12"/>
      <c r="K4" s="12" t="s">
        <v>0</v>
      </c>
      <c r="L4" s="12"/>
      <c r="M4" s="12"/>
      <c r="N4" s="12"/>
      <c r="O4" s="12"/>
    </row>
    <row r="5" spans="1:15" ht="13.5" thickBot="1" x14ac:dyDescent="0.25">
      <c r="A5" s="7"/>
      <c r="B5" s="11" t="s">
        <v>280</v>
      </c>
      <c r="C5" s="23">
        <v>1956</v>
      </c>
      <c r="D5" s="12" t="s">
        <v>371</v>
      </c>
      <c r="E5" s="12" t="s">
        <v>71</v>
      </c>
      <c r="F5" s="12" t="s">
        <v>70</v>
      </c>
      <c r="G5" s="12" t="s">
        <v>1</v>
      </c>
      <c r="H5" s="12">
        <v>1</v>
      </c>
      <c r="I5" s="12" t="s">
        <v>72</v>
      </c>
      <c r="J5" s="12"/>
      <c r="K5" s="12" t="s">
        <v>0</v>
      </c>
      <c r="L5" s="12"/>
      <c r="M5" s="12"/>
      <c r="N5" s="12"/>
      <c r="O5" s="12"/>
    </row>
    <row r="6" spans="1:15" ht="13.5" thickBot="1" x14ac:dyDescent="0.25">
      <c r="A6" s="7"/>
      <c r="B6" s="11" t="s">
        <v>280</v>
      </c>
      <c r="C6" s="23">
        <v>1956</v>
      </c>
      <c r="D6" s="12" t="s">
        <v>371</v>
      </c>
      <c r="E6" s="12" t="s">
        <v>71</v>
      </c>
      <c r="F6" s="12" t="s">
        <v>70</v>
      </c>
      <c r="G6" s="12" t="s">
        <v>1</v>
      </c>
      <c r="H6" s="12">
        <v>1</v>
      </c>
      <c r="I6" s="12" t="s">
        <v>72</v>
      </c>
      <c r="J6" s="12"/>
      <c r="K6" s="12" t="s">
        <v>0</v>
      </c>
      <c r="L6" s="12"/>
      <c r="M6" s="12"/>
      <c r="N6" s="12"/>
      <c r="O6" s="12"/>
    </row>
    <row r="7" spans="1:15" ht="23.25" thickBot="1" x14ac:dyDescent="0.25">
      <c r="A7" s="7"/>
      <c r="B7" s="11" t="s">
        <v>280</v>
      </c>
      <c r="C7" s="23">
        <v>1961</v>
      </c>
      <c r="D7" s="12" t="s">
        <v>371</v>
      </c>
      <c r="E7" s="12" t="s">
        <v>71</v>
      </c>
      <c r="F7" s="12" t="s">
        <v>70</v>
      </c>
      <c r="G7" s="12" t="s">
        <v>1</v>
      </c>
      <c r="H7" s="12">
        <v>5</v>
      </c>
      <c r="I7" s="12" t="s">
        <v>73</v>
      </c>
      <c r="J7" s="12"/>
      <c r="K7" s="12">
        <v>576</v>
      </c>
      <c r="L7" s="12">
        <v>0.93</v>
      </c>
      <c r="M7" s="12"/>
      <c r="N7" s="12"/>
      <c r="O7" s="12" t="s">
        <v>329</v>
      </c>
    </row>
    <row r="8" spans="1:15" ht="13.5" thickBot="1" x14ac:dyDescent="0.25">
      <c r="A8" s="7"/>
      <c r="B8" s="11" t="s">
        <v>280</v>
      </c>
      <c r="C8" s="23">
        <v>1962</v>
      </c>
      <c r="D8" s="12" t="s">
        <v>75</v>
      </c>
      <c r="E8" s="12" t="s">
        <v>76</v>
      </c>
      <c r="F8" s="12" t="s">
        <v>74</v>
      </c>
      <c r="G8" s="12" t="s">
        <v>1</v>
      </c>
      <c r="H8" s="12">
        <v>3</v>
      </c>
      <c r="I8" s="12" t="s">
        <v>52</v>
      </c>
      <c r="J8" s="12"/>
      <c r="K8" s="12">
        <v>396</v>
      </c>
      <c r="L8" s="12">
        <v>0.74</v>
      </c>
      <c r="M8" s="12"/>
      <c r="N8" s="12"/>
      <c r="O8" s="12">
        <v>0.74</v>
      </c>
    </row>
    <row r="9" spans="1:15" ht="13.5" thickBot="1" x14ac:dyDescent="0.25">
      <c r="A9" s="7"/>
      <c r="B9" s="11" t="s">
        <v>280</v>
      </c>
      <c r="C9" s="23">
        <v>1965</v>
      </c>
      <c r="D9" s="12" t="s">
        <v>372</v>
      </c>
      <c r="E9" s="12" t="s">
        <v>49</v>
      </c>
      <c r="F9" s="12" t="s">
        <v>47</v>
      </c>
      <c r="G9" s="12" t="s">
        <v>2</v>
      </c>
      <c r="H9" s="12">
        <v>4</v>
      </c>
      <c r="I9" s="12" t="s">
        <v>48</v>
      </c>
      <c r="J9" s="12" t="s">
        <v>36</v>
      </c>
      <c r="K9" s="12" t="s">
        <v>0</v>
      </c>
      <c r="L9" s="12">
        <v>0.15</v>
      </c>
      <c r="M9" s="12"/>
      <c r="N9" s="12"/>
      <c r="O9" s="12" t="s">
        <v>330</v>
      </c>
    </row>
    <row r="10" spans="1:15" ht="13.5" thickBot="1" x14ac:dyDescent="0.25">
      <c r="A10" s="7"/>
      <c r="B10" s="11" t="s">
        <v>280</v>
      </c>
      <c r="C10" s="23">
        <v>1967</v>
      </c>
      <c r="D10" s="12" t="s">
        <v>373</v>
      </c>
      <c r="E10" s="12" t="s">
        <v>427</v>
      </c>
      <c r="F10" s="12" t="s">
        <v>50</v>
      </c>
      <c r="G10" s="12" t="s">
        <v>1</v>
      </c>
      <c r="H10" s="12">
        <v>2</v>
      </c>
      <c r="I10" s="12" t="s">
        <v>51</v>
      </c>
      <c r="J10" s="12" t="s">
        <v>36</v>
      </c>
      <c r="K10" s="12">
        <v>56.8</v>
      </c>
      <c r="L10" s="12">
        <v>0.4</v>
      </c>
      <c r="M10" s="12"/>
      <c r="N10" s="12"/>
      <c r="O10" s="12" t="s">
        <v>331</v>
      </c>
    </row>
    <row r="11" spans="1:15" ht="13.5" thickBot="1" x14ac:dyDescent="0.25">
      <c r="A11" s="7"/>
      <c r="B11" s="11" t="s">
        <v>280</v>
      </c>
      <c r="C11" s="23">
        <v>1972</v>
      </c>
      <c r="D11" s="12" t="s">
        <v>373</v>
      </c>
      <c r="E11" s="12" t="s">
        <v>427</v>
      </c>
      <c r="F11" s="12" t="s">
        <v>50</v>
      </c>
      <c r="G11" s="12" t="s">
        <v>0</v>
      </c>
      <c r="H11" s="12">
        <v>9</v>
      </c>
      <c r="I11" s="12" t="s">
        <v>52</v>
      </c>
      <c r="J11" s="12" t="s">
        <v>36</v>
      </c>
      <c r="K11" s="12">
        <v>205</v>
      </c>
      <c r="L11" s="12">
        <v>117</v>
      </c>
      <c r="M11" s="12"/>
      <c r="N11" s="12"/>
      <c r="O11" s="12">
        <v>2.2200000000000002</v>
      </c>
    </row>
    <row r="12" spans="1:15" ht="13.5" thickBot="1" x14ac:dyDescent="0.25">
      <c r="A12" s="7"/>
      <c r="B12" s="11" t="s">
        <v>280</v>
      </c>
      <c r="C12" s="23">
        <v>1973</v>
      </c>
      <c r="D12" s="12" t="s">
        <v>373</v>
      </c>
      <c r="E12" s="12" t="s">
        <v>427</v>
      </c>
      <c r="F12" s="12" t="s">
        <v>50</v>
      </c>
      <c r="G12" s="12" t="s">
        <v>1</v>
      </c>
      <c r="H12" s="12">
        <v>2</v>
      </c>
      <c r="I12" s="12" t="s">
        <v>52</v>
      </c>
      <c r="J12" s="12" t="s">
        <v>36</v>
      </c>
      <c r="K12" s="12">
        <v>45.5</v>
      </c>
      <c r="L12" s="12">
        <v>444</v>
      </c>
      <c r="M12" s="12"/>
      <c r="N12" s="12"/>
      <c r="O12" s="12"/>
    </row>
    <row r="13" spans="1:15" ht="13.5" thickBot="1" x14ac:dyDescent="0.25">
      <c r="A13" s="7"/>
      <c r="B13" s="11" t="s">
        <v>280</v>
      </c>
      <c r="C13" s="23">
        <v>1976</v>
      </c>
      <c r="D13" s="12" t="s">
        <v>373</v>
      </c>
      <c r="E13" s="12" t="s">
        <v>427</v>
      </c>
      <c r="F13" s="12" t="s">
        <v>50</v>
      </c>
      <c r="G13" s="12" t="s">
        <v>1</v>
      </c>
      <c r="H13" s="12">
        <v>7</v>
      </c>
      <c r="I13" s="12" t="s">
        <v>52</v>
      </c>
      <c r="J13" s="12" t="s">
        <v>36</v>
      </c>
      <c r="K13" s="12">
        <v>159</v>
      </c>
      <c r="L13" s="12">
        <v>477.3</v>
      </c>
      <c r="M13" s="12"/>
      <c r="N13" s="12"/>
      <c r="O13" s="12">
        <v>8.14</v>
      </c>
    </row>
    <row r="14" spans="1:15" ht="13.5" thickBot="1" x14ac:dyDescent="0.25">
      <c r="A14" s="53"/>
      <c r="B14" s="51"/>
      <c r="C14" s="30"/>
      <c r="D14" s="30"/>
      <c r="E14" s="30"/>
      <c r="F14" s="30"/>
      <c r="G14" s="30"/>
      <c r="H14" s="30"/>
      <c r="I14" s="30"/>
      <c r="J14" s="30"/>
      <c r="K14" s="35" t="s">
        <v>335</v>
      </c>
      <c r="L14" s="31">
        <v>1040.52</v>
      </c>
      <c r="M14" s="31">
        <v>0</v>
      </c>
      <c r="N14" s="31">
        <v>0</v>
      </c>
      <c r="O14" s="3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6"/>
  <sheetViews>
    <sheetView workbookViewId="0">
      <selection activeCell="L38" sqref="L38"/>
    </sheetView>
  </sheetViews>
  <sheetFormatPr defaultColWidth="11.42578125" defaultRowHeight="12.75" x14ac:dyDescent="0.2"/>
  <sheetData>
    <row r="1" spans="1:14" x14ac:dyDescent="0.2">
      <c r="A1" s="19" t="s">
        <v>13</v>
      </c>
      <c r="B1" s="18" t="s">
        <v>497</v>
      </c>
      <c r="C1" s="20"/>
      <c r="D1" s="7"/>
      <c r="E1" s="7"/>
      <c r="F1" s="7"/>
      <c r="G1" s="7"/>
      <c r="H1" s="7"/>
      <c r="I1" s="7"/>
      <c r="J1" s="7"/>
      <c r="K1" s="7"/>
      <c r="L1" s="7"/>
      <c r="M1" s="7"/>
      <c r="N1" s="7"/>
    </row>
    <row r="2" spans="1:14" ht="23.25" thickBot="1" x14ac:dyDescent="0.25">
      <c r="A2" s="7"/>
      <c r="B2" s="6" t="s">
        <v>10</v>
      </c>
      <c r="C2" s="21" t="s">
        <v>11</v>
      </c>
      <c r="D2" s="5" t="s">
        <v>8</v>
      </c>
      <c r="E2" s="5" t="s">
        <v>9</v>
      </c>
      <c r="F2" s="5" t="s">
        <v>12</v>
      </c>
      <c r="G2" s="5" t="s">
        <v>18</v>
      </c>
      <c r="H2" s="5" t="s">
        <v>302</v>
      </c>
      <c r="I2" s="5" t="s">
        <v>443</v>
      </c>
      <c r="J2" s="5" t="s">
        <v>444</v>
      </c>
      <c r="K2" s="5" t="s">
        <v>441</v>
      </c>
      <c r="L2" s="5" t="s">
        <v>84</v>
      </c>
      <c r="M2" s="5" t="s">
        <v>303</v>
      </c>
      <c r="N2" s="5" t="s">
        <v>304</v>
      </c>
    </row>
    <row r="3" spans="1:14" ht="13.5" thickBot="1" x14ac:dyDescent="0.25">
      <c r="A3" s="7"/>
      <c r="B3" s="11" t="s">
        <v>281</v>
      </c>
      <c r="C3" s="23">
        <v>1959</v>
      </c>
      <c r="D3" s="12" t="s">
        <v>78</v>
      </c>
      <c r="E3" s="12" t="s">
        <v>79</v>
      </c>
      <c r="F3" s="12" t="s">
        <v>77</v>
      </c>
      <c r="G3" s="12" t="s">
        <v>1</v>
      </c>
      <c r="H3" s="12">
        <v>200</v>
      </c>
      <c r="I3" s="12" t="s">
        <v>53</v>
      </c>
      <c r="J3" s="12" t="s">
        <v>0</v>
      </c>
      <c r="K3" s="12">
        <v>60</v>
      </c>
      <c r="L3" s="12">
        <v>4.4000000000000004</v>
      </c>
      <c r="M3" s="12" t="s">
        <v>0</v>
      </c>
      <c r="N3" s="12"/>
    </row>
    <row r="4" spans="1:14" ht="13.5" thickBot="1" x14ac:dyDescent="0.25">
      <c r="A4" s="7"/>
      <c r="B4" s="11" t="s">
        <v>281</v>
      </c>
      <c r="C4" s="23">
        <v>1961</v>
      </c>
      <c r="D4" s="12" t="s">
        <v>78</v>
      </c>
      <c r="E4" s="12" t="s">
        <v>79</v>
      </c>
      <c r="F4" s="12" t="s">
        <v>0</v>
      </c>
      <c r="G4" s="12" t="s">
        <v>1</v>
      </c>
      <c r="H4" s="12">
        <v>30</v>
      </c>
      <c r="I4" s="12" t="s">
        <v>53</v>
      </c>
      <c r="J4" s="12" t="s">
        <v>0</v>
      </c>
      <c r="K4" s="12">
        <v>4</v>
      </c>
      <c r="L4" s="12">
        <v>10.4</v>
      </c>
      <c r="M4" s="12" t="s">
        <v>0</v>
      </c>
      <c r="N4" s="12"/>
    </row>
    <row r="5" spans="1:14" ht="13.5" thickBot="1" x14ac:dyDescent="0.25">
      <c r="A5" s="7"/>
      <c r="B5" s="11" t="s">
        <v>281</v>
      </c>
      <c r="C5" s="23">
        <v>1969</v>
      </c>
      <c r="D5" s="12" t="s">
        <v>345</v>
      </c>
      <c r="E5" s="12" t="s">
        <v>353</v>
      </c>
      <c r="F5" s="12" t="s">
        <v>26</v>
      </c>
      <c r="G5" s="12" t="s">
        <v>1</v>
      </c>
      <c r="H5" s="12">
        <v>2895</v>
      </c>
      <c r="I5" s="12" t="s">
        <v>53</v>
      </c>
      <c r="J5" s="12" t="s">
        <v>36</v>
      </c>
      <c r="K5" s="12">
        <v>1080.3</v>
      </c>
      <c r="L5" s="12">
        <v>3242.7</v>
      </c>
      <c r="M5" s="12">
        <v>937.6</v>
      </c>
      <c r="N5" s="12">
        <v>2305.1</v>
      </c>
    </row>
    <row r="6" spans="1:14" ht="13.5" thickBot="1" x14ac:dyDescent="0.25">
      <c r="A6" s="53"/>
      <c r="B6" s="51"/>
      <c r="C6" s="30"/>
      <c r="D6" s="30"/>
      <c r="E6" s="30"/>
      <c r="F6" s="30"/>
      <c r="G6" s="30"/>
      <c r="H6" s="30"/>
      <c r="I6" s="30"/>
      <c r="J6" s="30"/>
      <c r="K6" s="35" t="s">
        <v>335</v>
      </c>
      <c r="L6" s="31">
        <f>SUM(L3:L5)</f>
        <v>3257.5</v>
      </c>
      <c r="M6" s="31">
        <f t="shared" ref="M6" si="0">SUM(M5)</f>
        <v>937.6</v>
      </c>
      <c r="N6" s="31">
        <f>SUM(N5)</f>
        <v>2305.1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I-1. Belgium</vt:lpstr>
      <vt:lpstr>I-2. France</vt:lpstr>
      <vt:lpstr>I-3. Germany</vt:lpstr>
      <vt:lpstr>I-4. Italy</vt:lpstr>
      <vt:lpstr>I-5. Japan</vt:lpstr>
      <vt:lpstr>I-6. Korea, Republic of</vt:lpstr>
      <vt:lpstr>I-7. Netherlands</vt:lpstr>
      <vt:lpstr>I-8. New Zealand</vt:lpstr>
      <vt:lpstr>I-9. Sweden</vt:lpstr>
      <vt:lpstr>I-10. Switzerland</vt:lpstr>
      <vt:lpstr>I-11. United Kingdom</vt:lpstr>
      <vt:lpstr>I-12. United Kingdom Coastal</vt:lpstr>
      <vt:lpstr>I-13. USA (Atlantic)</vt:lpstr>
      <vt:lpstr>I-14. USA (Pacific)</vt:lpstr>
      <vt:lpstr>I-15. FSU (Liquid in Artic)</vt:lpstr>
      <vt:lpstr>I-16. FSU (Solid in Artic)</vt:lpstr>
      <vt:lpstr>I-17. FSU (Objects with SNF)</vt:lpstr>
      <vt:lpstr>I-18. FSU (Objects without SNF)</vt:lpstr>
      <vt:lpstr>I-19. FSU (Liquid in Pacific)</vt:lpstr>
      <vt:lpstr>I-20. FSU (Solid in Pacific)</vt:lpstr>
      <vt:lpstr>I-21. Russian Federation (1992)</vt:lpstr>
      <vt:lpstr>I-22. Russian Federation (1993)</vt:lpstr>
    </vt:vector>
  </TitlesOfParts>
  <Company>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CESI</dc:creator>
  <cp:lastModifiedBy>Ross McRae</cp:lastModifiedBy>
  <cp:lastPrinted>2011-05-01T21:26:54Z</cp:lastPrinted>
  <dcterms:created xsi:type="dcterms:W3CDTF">2011-04-22T22:43:07Z</dcterms:created>
  <dcterms:modified xsi:type="dcterms:W3CDTF">2015-12-15T06:55:40Z</dcterms:modified>
</cp:coreProperties>
</file>