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nenp-store\NENP-STORE\Data\NENP-Common\Nenp-Public\PRIS related\2_RDS_2 editions\RDS No.2 2020 edition\EXCEL\"/>
    </mc:Choice>
  </mc:AlternateContent>
  <xr:revisionPtr revIDLastSave="0" documentId="13_ncr:1_{B2EAB6F5-23A7-4971-AE45-78712AFEE9FA}" xr6:coauthVersionLast="44" xr6:coauthVersionMax="44" xr10:uidLastSave="{00000000-0000-0000-0000-000000000000}"/>
  <bookViews>
    <workbookView xWindow="28680" yWindow="-120" windowWidth="29040" windowHeight="17640" xr2:uid="{00000000-000D-0000-FFFF-FFFF00000000}"/>
  </bookViews>
  <sheets>
    <sheet name="Chart01" sheetId="1" r:id="rId1"/>
    <sheet name="ReactorStatusReport June 24" sheetId="3" r:id="rId2"/>
  </sheets>
  <definedNames>
    <definedName name="Data">Chart01!$B$51:$J$52</definedName>
    <definedName name="_xlnm.Print_Area" localSheetId="0">Chart01!$A$1:$H$34</definedName>
    <definedName name="_xlnm.Print_Titles" localSheetId="1">'ReactorStatusReport June 24'!$1:$4</definedName>
    <definedName name="Title1">Chart01!$C$33</definedName>
    <definedName name="Title2">Chart01!$C$32</definedName>
    <definedName name="Title3">Chart01!$A$32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52" i="1" l="1"/>
  <c r="T55" i="1" s="1"/>
  <c r="U51" i="1"/>
  <c r="R54" i="1" s="1"/>
  <c r="G51" i="1"/>
  <c r="F52" i="1"/>
  <c r="F51" i="1"/>
  <c r="E51" i="1"/>
  <c r="D51" i="1"/>
  <c r="C51" i="1"/>
  <c r="L51" i="1" s="1"/>
  <c r="B52" i="1"/>
  <c r="Q20" i="3"/>
  <c r="C52" i="1" s="1"/>
  <c r="L52" i="1" s="1"/>
  <c r="Q21" i="3"/>
  <c r="G52" i="1" s="1"/>
  <c r="Q22" i="3"/>
  <c r="Q23" i="3"/>
  <c r="E52" i="1" s="1"/>
  <c r="Q24" i="3"/>
  <c r="D52" i="1" s="1"/>
  <c r="Q25" i="3"/>
  <c r="Q19" i="3"/>
  <c r="B51" i="1"/>
  <c r="O54" i="1" l="1"/>
  <c r="S54" i="1"/>
  <c r="Q55" i="1"/>
  <c r="P54" i="1"/>
  <c r="T54" i="1"/>
  <c r="R55" i="1"/>
  <c r="Q54" i="1"/>
  <c r="O55" i="1"/>
  <c r="S55" i="1"/>
  <c r="P55" i="1"/>
</calcChain>
</file>

<file path=xl/sharedStrings.xml><?xml version="1.0" encoding="utf-8"?>
<sst xmlns="http://schemas.openxmlformats.org/spreadsheetml/2006/main" count="52" uniqueCount="35">
  <si>
    <t>PWR</t>
  </si>
  <si>
    <t>BWR</t>
  </si>
  <si>
    <t>PHWR</t>
  </si>
  <si>
    <t>LWGR</t>
  </si>
  <si>
    <t>FBR</t>
  </si>
  <si>
    <t>Total</t>
  </si>
  <si>
    <t>Figure 1.</t>
  </si>
  <si>
    <t xml:space="preserve">Number of operational reactors by type and </t>
  </si>
  <si>
    <t>GCR</t>
  </si>
  <si>
    <t>Number of reactors</t>
  </si>
  <si>
    <t>Reactor type</t>
  </si>
  <si>
    <t>Net electrical power [GW]</t>
  </si>
  <si>
    <t/>
  </si>
  <si>
    <t xml:space="preserve">PWR  </t>
  </si>
  <si>
    <t xml:space="preserve">PHWR </t>
  </si>
  <si>
    <t xml:space="preserve">LWGR </t>
  </si>
  <si>
    <t xml:space="preserve">GCR  </t>
  </si>
  <si>
    <t xml:space="preserve">FBR  </t>
  </si>
  <si>
    <t xml:space="preserve">BWR  </t>
  </si>
  <si>
    <t>TOTALS:</t>
  </si>
  <si>
    <t>RUP [MWe]</t>
  </si>
  <si>
    <t>No. of reactors</t>
  </si>
  <si>
    <t>Type</t>
  </si>
  <si>
    <t>Summaries</t>
  </si>
  <si>
    <t>Show Reactor Details : No</t>
  </si>
  <si>
    <t>Filters</t>
  </si>
  <si>
    <t>All Reactors</t>
  </si>
  <si>
    <t>Reactor Group</t>
  </si>
  <si>
    <t>Operational reactors</t>
  </si>
  <si>
    <t>Year-end Reactor Status</t>
  </si>
  <si>
    <t>Power Reactor Information System (PRIS) - Copyright © International Atomic Energy Agency</t>
  </si>
  <si>
    <t>QA</t>
  </si>
  <si>
    <t>Updated by Marta on 5/2</t>
  </si>
  <si>
    <t>Base Year : 2019</t>
  </si>
  <si>
    <t xml:space="preserve">net electrical power (as of 31 Dec. 2019).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</si>
</sst>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%"/>
  </numFmts>
  <fonts count="19">
    <font>
      <sz val="10"/>
      <name val="MS Sans Serif"/>
    </font>
    <font>
      <sz val="10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b/>
      <sz val="7"/>
      <color rgb="FF2A6088"/>
      <name val="Arial"/>
      <family val="2"/>
    </font>
    <font>
      <sz val="10"/>
      <color rgb="FF2A6088"/>
      <name val="MS Sans Serif"/>
      <family val="2"/>
      <charset val="238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sz val="10"/>
      <name val="MS Sans Serif"/>
    </font>
    <font>
      <sz val="11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b/>
      <sz val="10"/>
      <color rgb="FF696969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B8860B"/>
      <name val="Arial"/>
      <family val="2"/>
    </font>
    <font>
      <b/>
      <sz val="14"/>
      <color rgb="FFB8860B"/>
      <name val="Arial"/>
      <family val="2"/>
    </font>
    <font>
      <sz val="8"/>
      <color rgb="FFA9A9A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0"/>
        <bgColor rgb="FFFFFFF0"/>
      </patternFill>
    </fill>
    <fill>
      <patternFill patternType="solid">
        <fgColor rgb="FFF5F5F5"/>
        <bgColor rgb="FFF5F5F5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/>
      <top/>
      <bottom style="thin">
        <color rgb="FFDAA520"/>
      </bottom>
      <diagonal/>
    </border>
  </borders>
  <cellStyleXfs count="3">
    <xf numFmtId="0" fontId="0" fillId="0" borderId="0"/>
    <xf numFmtId="0" fontId="7" fillId="0" borderId="0"/>
    <xf numFmtId="9" fontId="8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quotePrefix="1" applyFont="1" applyAlignment="1">
      <alignment horizontal="left"/>
    </xf>
    <xf numFmtId="0" fontId="6" fillId="0" borderId="0" xfId="0" applyFont="1"/>
    <xf numFmtId="164" fontId="2" fillId="0" borderId="0" xfId="0" applyNumberFormat="1" applyFont="1" applyAlignment="1">
      <alignment horizontal="right"/>
    </xf>
    <xf numFmtId="0" fontId="1" fillId="5" borderId="0" xfId="0" applyFont="1" applyFill="1"/>
    <xf numFmtId="0" fontId="1" fillId="0" borderId="0" xfId="0" applyFont="1" applyFill="1"/>
    <xf numFmtId="0" fontId="9" fillId="0" borderId="0" xfId="1" applyFont="1" applyFill="1" applyBorder="1"/>
    <xf numFmtId="0" fontId="10" fillId="2" borderId="3" xfId="1" applyNumberFormat="1" applyFont="1" applyFill="1" applyBorder="1" applyAlignment="1">
      <alignment horizontal="right" vertical="top" wrapText="1" readingOrder="1"/>
    </xf>
    <xf numFmtId="0" fontId="9" fillId="2" borderId="2" xfId="1" applyNumberFormat="1" applyFont="1" applyFill="1" applyBorder="1" applyAlignment="1">
      <alignment vertical="top" wrapText="1"/>
    </xf>
    <xf numFmtId="0" fontId="12" fillId="2" borderId="2" xfId="1" applyNumberFormat="1" applyFont="1" applyFill="1" applyBorder="1" applyAlignment="1">
      <alignment vertical="top" wrapText="1" readingOrder="1"/>
    </xf>
    <xf numFmtId="0" fontId="12" fillId="2" borderId="4" xfId="1" applyNumberFormat="1" applyFont="1" applyFill="1" applyBorder="1" applyAlignment="1">
      <alignment vertical="top" wrapText="1" readingOrder="1"/>
    </xf>
    <xf numFmtId="0" fontId="10" fillId="2" borderId="6" xfId="1" applyNumberFormat="1" applyFont="1" applyFill="1" applyBorder="1" applyAlignment="1">
      <alignment horizontal="right" vertical="top" wrapText="1" readingOrder="1"/>
    </xf>
    <xf numFmtId="0" fontId="9" fillId="2" borderId="0" xfId="1" applyNumberFormat="1" applyFont="1" applyFill="1" applyBorder="1" applyAlignment="1">
      <alignment vertical="top" wrapText="1"/>
    </xf>
    <xf numFmtId="0" fontId="12" fillId="2" borderId="0" xfId="1" applyNumberFormat="1" applyFont="1" applyFill="1" applyBorder="1" applyAlignment="1">
      <alignment vertical="top" wrapText="1" readingOrder="1"/>
    </xf>
    <xf numFmtId="0" fontId="12" fillId="2" borderId="7" xfId="1" applyNumberFormat="1" applyFont="1" applyFill="1" applyBorder="1" applyAlignment="1">
      <alignment vertical="top" wrapText="1" readingOrder="1"/>
    </xf>
    <xf numFmtId="0" fontId="13" fillId="3" borderId="10" xfId="1" applyNumberFormat="1" applyFont="1" applyFill="1" applyBorder="1" applyAlignment="1">
      <alignment horizontal="right" vertical="top" wrapText="1" readingOrder="1"/>
    </xf>
    <xf numFmtId="0" fontId="14" fillId="4" borderId="10" xfId="1" applyNumberFormat="1" applyFont="1" applyFill="1" applyBorder="1" applyAlignment="1">
      <alignment horizontal="right" vertical="top" wrapText="1" readingOrder="1"/>
    </xf>
    <xf numFmtId="0" fontId="9" fillId="0" borderId="12" xfId="1" applyNumberFormat="1" applyFont="1" applyFill="1" applyBorder="1" applyAlignment="1">
      <alignment vertical="top" wrapText="1"/>
    </xf>
    <xf numFmtId="165" fontId="1" fillId="5" borderId="0" xfId="0" applyNumberFormat="1" applyFont="1" applyFill="1"/>
    <xf numFmtId="9" fontId="1" fillId="0" borderId="0" xfId="2" applyFont="1"/>
    <xf numFmtId="166" fontId="1" fillId="0" borderId="0" xfId="2" applyNumberFormat="1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1" fillId="0" borderId="0" xfId="1" applyNumberFormat="1" applyFont="1" applyFill="1" applyBorder="1" applyAlignment="1">
      <alignment vertical="top" wrapText="1" readingOrder="1"/>
    </xf>
    <xf numFmtId="0" fontId="9" fillId="0" borderId="0" xfId="1" applyFont="1" applyFill="1" applyBorder="1"/>
    <xf numFmtId="0" fontId="15" fillId="0" borderId="0" xfId="1" applyNumberFormat="1" applyFont="1" applyFill="1" applyBorder="1" applyAlignment="1">
      <alignment vertical="top" wrapText="1" readingOrder="1"/>
    </xf>
    <xf numFmtId="0" fontId="18" fillId="0" borderId="0" xfId="1" applyNumberFormat="1" applyFont="1" applyFill="1" applyBorder="1" applyAlignment="1">
      <alignment vertical="top" wrapText="1" readingOrder="1"/>
    </xf>
    <xf numFmtId="0" fontId="17" fillId="0" borderId="14" xfId="1" applyNumberFormat="1" applyFont="1" applyFill="1" applyBorder="1" applyAlignment="1">
      <alignment horizontal="left" vertical="top" wrapText="1" readingOrder="1"/>
    </xf>
    <xf numFmtId="0" fontId="9" fillId="0" borderId="14" xfId="1" applyNumberFormat="1" applyFont="1" applyFill="1" applyBorder="1" applyAlignment="1">
      <alignment vertical="top" wrapText="1"/>
    </xf>
    <xf numFmtId="0" fontId="16" fillId="0" borderId="0" xfId="1" applyNumberFormat="1" applyFont="1" applyFill="1" applyBorder="1" applyAlignment="1">
      <alignment horizontal="left" vertical="top" wrapText="1" readingOrder="1"/>
    </xf>
    <xf numFmtId="0" fontId="14" fillId="4" borderId="13" xfId="1" applyNumberFormat="1" applyFont="1" applyFill="1" applyBorder="1" applyAlignment="1">
      <alignment horizontal="right" vertical="top" wrapText="1" readingOrder="1"/>
    </xf>
    <xf numFmtId="0" fontId="9" fillId="2" borderId="12" xfId="1" applyNumberFormat="1" applyFont="1" applyFill="1" applyBorder="1" applyAlignment="1">
      <alignment vertical="top" wrapText="1"/>
    </xf>
    <xf numFmtId="0" fontId="9" fillId="2" borderId="11" xfId="1" applyNumberFormat="1" applyFont="1" applyFill="1" applyBorder="1" applyAlignment="1">
      <alignment vertical="top" wrapText="1"/>
    </xf>
    <xf numFmtId="0" fontId="14" fillId="4" borderId="10" xfId="1" applyNumberFormat="1" applyFont="1" applyFill="1" applyBorder="1" applyAlignment="1">
      <alignment horizontal="center" vertical="top" wrapText="1" readingOrder="1"/>
    </xf>
    <xf numFmtId="0" fontId="9" fillId="2" borderId="9" xfId="1" applyNumberFormat="1" applyFont="1" applyFill="1" applyBorder="1" applyAlignment="1">
      <alignment vertical="top" wrapText="1"/>
    </xf>
    <xf numFmtId="0" fontId="9" fillId="2" borderId="8" xfId="1" applyNumberFormat="1" applyFont="1" applyFill="1" applyBorder="1" applyAlignment="1">
      <alignment vertical="top" wrapText="1"/>
    </xf>
    <xf numFmtId="0" fontId="13" fillId="3" borderId="10" xfId="1" applyNumberFormat="1" applyFont="1" applyFill="1" applyBorder="1" applyAlignment="1">
      <alignment horizontal="right" vertical="top" wrapText="1" readingOrder="1"/>
    </xf>
    <xf numFmtId="0" fontId="11" fillId="2" borderId="5" xfId="1" applyNumberFormat="1" applyFont="1" applyFill="1" applyBorder="1" applyAlignment="1">
      <alignment vertical="top" wrapText="1" readingOrder="1"/>
    </xf>
    <xf numFmtId="0" fontId="9" fillId="2" borderId="0" xfId="1" applyNumberFormat="1" applyFont="1" applyFill="1" applyBorder="1" applyAlignment="1">
      <alignment vertical="top" wrapText="1"/>
    </xf>
    <xf numFmtId="0" fontId="9" fillId="2" borderId="5" xfId="1" applyNumberFormat="1" applyFont="1" applyFill="1" applyBorder="1" applyAlignment="1">
      <alignment vertical="top" wrapText="1"/>
    </xf>
    <xf numFmtId="164" fontId="13" fillId="3" borderId="10" xfId="1" applyNumberFormat="1" applyFont="1" applyFill="1" applyBorder="1" applyAlignment="1">
      <alignment horizontal="right" vertical="top" wrapText="1" readingOrder="1"/>
    </xf>
    <xf numFmtId="164" fontId="9" fillId="2" borderId="9" xfId="1" applyNumberFormat="1" applyFont="1" applyFill="1" applyBorder="1" applyAlignment="1">
      <alignment vertical="top" wrapText="1"/>
    </xf>
    <xf numFmtId="164" fontId="9" fillId="2" borderId="8" xfId="1" applyNumberFormat="1" applyFont="1" applyFill="1" applyBorder="1" applyAlignment="1">
      <alignment vertical="top" wrapText="1"/>
    </xf>
    <xf numFmtId="0" fontId="11" fillId="2" borderId="1" xfId="1" applyNumberFormat="1" applyFont="1" applyFill="1" applyBorder="1" applyAlignment="1">
      <alignment vertical="top" wrapText="1" readingOrder="1"/>
    </xf>
    <xf numFmtId="0" fontId="9" fillId="2" borderId="2" xfId="1" applyNumberFormat="1" applyFont="1" applyFill="1" applyBorder="1" applyAlignment="1">
      <alignment vertical="top" wrapText="1"/>
    </xf>
    <xf numFmtId="0" fontId="9" fillId="2" borderId="1" xfId="1" applyNumberFormat="1" applyFont="1" applyFill="1" applyBorder="1" applyAlignment="1">
      <alignment vertical="top" wrapText="1"/>
    </xf>
  </cellXfs>
  <cellStyles count="3">
    <cellStyle name="Normal" xfId="0" builtinId="0"/>
    <cellStyle name="Normal 2" xfId="1" xr:uid="{5C0FD40A-0678-4DC1-8D91-AF9039125C21}"/>
    <cellStyle name="Percent" xfId="2" builtinId="5"/>
  </cellStyles>
  <dxfs count="0"/>
  <tableStyles count="0" defaultTableStyle="TableStyleMedium2" defaultPivotStyle="PivotStyleLight16"/>
  <colors>
    <mruColors>
      <color rgb="FF2A60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87115358890739E-2"/>
          <c:y val="0.2570815106445028"/>
          <c:w val="0.88358768502673046"/>
          <c:h val="0.62572069116360451"/>
        </c:manualLayout>
      </c:layout>
      <c:pie3DChart>
        <c:varyColors val="1"/>
        <c:ser>
          <c:idx val="0"/>
          <c:order val="0"/>
          <c:tx>
            <c:strRef>
              <c:f>Chart01!$A$51</c:f>
              <c:strCache>
                <c:ptCount val="1"/>
                <c:pt idx="0">
                  <c:v>Number of reactors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30C2-4484-8E74-C9FCA8E009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0C2-4484-8E74-C9FCA8E0098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0C2-4484-8E74-C9FCA8E0098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0C2-4484-8E74-C9FCA8E0098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F9C-400C-8AB6-E59B0B4062D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4F9C-400C-8AB6-E59B0B4062DD}"/>
              </c:ext>
            </c:extLst>
          </c:dPt>
          <c:dLbls>
            <c:dLbl>
              <c:idx val="0"/>
              <c:layout>
                <c:manualLayout>
                  <c:x val="-0.20319965086365299"/>
                  <c:y val="-0.1703271432776673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C2-4484-8E74-C9FCA8E0098E}"/>
                </c:ext>
              </c:extLst>
            </c:dLbl>
            <c:dLbl>
              <c:idx val="1"/>
              <c:layout>
                <c:manualLayout>
                  <c:x val="0.13034372338142763"/>
                  <c:y val="-8.381621528078228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C2-4484-8E74-C9FCA8E0098E}"/>
                </c:ext>
              </c:extLst>
            </c:dLbl>
            <c:dLbl>
              <c:idx val="2"/>
              <c:layout>
                <c:manualLayout>
                  <c:x val="6.0493997304912409E-2"/>
                  <c:y val="-3.42185688327420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0C2-4484-8E74-C9FCA8E0098E}"/>
                </c:ext>
              </c:extLst>
            </c:dLbl>
            <c:dLbl>
              <c:idx val="3"/>
              <c:layout>
                <c:manualLayout>
                  <c:x val="2.5028433945756272E-3"/>
                  <c:y val="2.431102362204724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C2-4484-8E74-C9FCA8E009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Chart01!$B$50:$G$50</c:f>
              <c:strCache>
                <c:ptCount val="6"/>
                <c:pt idx="0">
                  <c:v>PWR</c:v>
                </c:pt>
                <c:pt idx="1">
                  <c:v>BWR</c:v>
                </c:pt>
                <c:pt idx="2">
                  <c:v>PHWR</c:v>
                </c:pt>
                <c:pt idx="3">
                  <c:v>LWGR</c:v>
                </c:pt>
                <c:pt idx="4">
                  <c:v>GCR</c:v>
                </c:pt>
                <c:pt idx="5">
                  <c:v>FBR</c:v>
                </c:pt>
              </c:strCache>
            </c:strRef>
          </c:cat>
          <c:val>
            <c:numRef>
              <c:f>Chart01!$B$51:$G$51</c:f>
              <c:numCache>
                <c:formatCode>General</c:formatCode>
                <c:ptCount val="6"/>
                <c:pt idx="0">
                  <c:v>300</c:v>
                </c:pt>
                <c:pt idx="1">
                  <c:v>65</c:v>
                </c:pt>
                <c:pt idx="2">
                  <c:v>48</c:v>
                </c:pt>
                <c:pt idx="3">
                  <c:v>13</c:v>
                </c:pt>
                <c:pt idx="4">
                  <c:v>14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C2-4484-8E74-C9FCA8E00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87115358890739E-2"/>
          <c:y val="0.2570815106445028"/>
          <c:w val="0.88358768502673046"/>
          <c:h val="0.62572069116360451"/>
        </c:manualLayout>
      </c:layout>
      <c:pie3DChart>
        <c:varyColors val="1"/>
        <c:ser>
          <c:idx val="0"/>
          <c:order val="0"/>
          <c:tx>
            <c:strRef>
              <c:f>Chart01!$A$52</c:f>
              <c:strCache>
                <c:ptCount val="1"/>
                <c:pt idx="0">
                  <c:v>Net electrical power [GW]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654-4AEC-8E50-EA42055A8E3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654-4AEC-8E50-EA42055A8E3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654-4AEC-8E50-EA42055A8E3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654-4AEC-8E50-EA42055A8E3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654-4AEC-8E50-EA42055A8E3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654-4AEC-8E50-EA42055A8E37}"/>
              </c:ext>
            </c:extLst>
          </c:dPt>
          <c:dLbls>
            <c:dLbl>
              <c:idx val="0"/>
              <c:layout>
                <c:manualLayout>
                  <c:x val="-0.20319965086365299"/>
                  <c:y val="-0.1703271432776673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54-4AEC-8E50-EA42055A8E37}"/>
                </c:ext>
              </c:extLst>
            </c:dLbl>
            <c:dLbl>
              <c:idx val="1"/>
              <c:layout>
                <c:manualLayout>
                  <c:x val="0.15731808158765159"/>
                  <c:y val="2.220598425196850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54-4AEC-8E50-EA42055A8E37}"/>
                </c:ext>
              </c:extLst>
            </c:dLbl>
            <c:dLbl>
              <c:idx val="2"/>
              <c:layout>
                <c:manualLayout>
                  <c:x val="2.5134893588587084E-2"/>
                  <c:y val="-9.5754503515120565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54-4AEC-8E50-EA42055A8E37}"/>
                </c:ext>
              </c:extLst>
            </c:dLbl>
            <c:dLbl>
              <c:idx val="3"/>
              <c:layout>
                <c:manualLayout>
                  <c:x val="2.5028433945756272E-3"/>
                  <c:y val="2.4311023622047242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54-4AEC-8E50-EA42055A8E37}"/>
                </c:ext>
              </c:extLst>
            </c:dLbl>
            <c:dLbl>
              <c:idx val="5"/>
              <c:layout>
                <c:manualLayout>
                  <c:x val="3.4376635706569555E-2"/>
                  <c:y val="-4.0570528683914718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54-4AEC-8E50-EA42055A8E37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Chart01!$B$50:$G$50</c:f>
              <c:strCache>
                <c:ptCount val="6"/>
                <c:pt idx="0">
                  <c:v>PWR</c:v>
                </c:pt>
                <c:pt idx="1">
                  <c:v>BWR</c:v>
                </c:pt>
                <c:pt idx="2">
                  <c:v>PHWR</c:v>
                </c:pt>
                <c:pt idx="3">
                  <c:v>LWGR</c:v>
                </c:pt>
                <c:pt idx="4">
                  <c:v>GCR</c:v>
                </c:pt>
                <c:pt idx="5">
                  <c:v>FBR</c:v>
                </c:pt>
              </c:strCache>
            </c:strRef>
          </c:cat>
          <c:val>
            <c:numRef>
              <c:f>Chart01!$B$52:$G$52</c:f>
              <c:numCache>
                <c:formatCode>0.0</c:formatCode>
                <c:ptCount val="6"/>
                <c:pt idx="0">
                  <c:v>284.21100000000001</c:v>
                </c:pt>
                <c:pt idx="1">
                  <c:v>65.603999999999999</c:v>
                </c:pt>
                <c:pt idx="2">
                  <c:v>23.875</c:v>
                </c:pt>
                <c:pt idx="3">
                  <c:v>9.2829999999999995</c:v>
                </c:pt>
                <c:pt idx="4">
                  <c:v>7.7249999999999996</c:v>
                </c:pt>
                <c:pt idx="5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654-4AEC-8E50-EA42055A8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23804</xdr:colOff>
      <xdr:row>1</xdr:row>
      <xdr:rowOff>1</xdr:rowOff>
    </xdr:from>
    <xdr:to>
      <xdr:col>7</xdr:col>
      <xdr:colOff>341305</xdr:colOff>
      <xdr:row>19</xdr:row>
      <xdr:rowOff>31751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B5C55A-4218-4EE4-88E6-7BA697D390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23805</xdr:colOff>
      <xdr:row>19</xdr:row>
      <xdr:rowOff>23814</xdr:rowOff>
    </xdr:from>
    <xdr:to>
      <xdr:col>7</xdr:col>
      <xdr:colOff>341306</xdr:colOff>
      <xdr:row>30</xdr:row>
      <xdr:rowOff>1293819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4A6E207-639F-43C6-A208-414E012830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2:U55"/>
  <sheetViews>
    <sheetView showGridLines="0" tabSelected="1" zoomScale="120" zoomScaleNormal="120" workbookViewId="0">
      <selection activeCell="L31" sqref="L31"/>
    </sheetView>
  </sheetViews>
  <sheetFormatPr defaultColWidth="9.140625" defaultRowHeight="12.75"/>
  <cols>
    <col min="1" max="1" width="4" style="1" customWidth="1"/>
    <col min="2" max="6" width="5.7109375" style="1" customWidth="1"/>
    <col min="7" max="7" width="3.7109375" style="1" customWidth="1"/>
    <col min="8" max="8" width="3.140625" style="1" customWidth="1"/>
    <col min="9" max="11" width="5.7109375" style="1" customWidth="1"/>
    <col min="12" max="16384" width="9.140625" style="1"/>
  </cols>
  <sheetData>
    <row r="2" spans="13:14">
      <c r="M2" s="9"/>
      <c r="N2" s="9"/>
    </row>
    <row r="31" spans="1:4" ht="131.25" customHeight="1"/>
    <row r="32" spans="1:4" ht="9" customHeight="1">
      <c r="A32" s="25" t="s">
        <v>6</v>
      </c>
      <c r="B32" s="26"/>
      <c r="C32" s="5" t="s">
        <v>7</v>
      </c>
      <c r="D32" s="5"/>
    </row>
    <row r="33" spans="2:4" ht="9" customHeight="1">
      <c r="B33" s="3"/>
      <c r="C33" s="5" t="s">
        <v>34</v>
      </c>
      <c r="D33" s="5"/>
    </row>
    <row r="34" spans="2:4" ht="9" customHeight="1"/>
    <row r="47" spans="2:4" ht="9.9499999999999993" customHeight="1"/>
    <row r="48" spans="2:4" ht="9.75" customHeight="1"/>
    <row r="49" spans="1:21" ht="12" customHeight="1">
      <c r="L49" s="8" t="s">
        <v>31</v>
      </c>
    </row>
    <row r="50" spans="1:21" ht="15.75" customHeight="1">
      <c r="A50" s="2" t="s">
        <v>10</v>
      </c>
      <c r="B50" s="4" t="s">
        <v>0</v>
      </c>
      <c r="C50" s="4" t="s">
        <v>1</v>
      </c>
      <c r="D50" s="4" t="s">
        <v>2</v>
      </c>
      <c r="E50" s="4" t="s">
        <v>3</v>
      </c>
      <c r="F50" s="4" t="s">
        <v>8</v>
      </c>
      <c r="G50" s="4" t="s">
        <v>4</v>
      </c>
      <c r="H50" s="4" t="s">
        <v>5</v>
      </c>
      <c r="I50" s="4"/>
      <c r="J50" s="4"/>
      <c r="L50" s="8"/>
      <c r="N50" s="1" t="s">
        <v>10</v>
      </c>
      <c r="O50" s="1" t="s">
        <v>0</v>
      </c>
      <c r="P50" s="1" t="s">
        <v>1</v>
      </c>
      <c r="Q50" s="1" t="s">
        <v>2</v>
      </c>
      <c r="R50" s="1" t="s">
        <v>3</v>
      </c>
      <c r="S50" s="1" t="s">
        <v>8</v>
      </c>
      <c r="T50" s="1" t="s">
        <v>4</v>
      </c>
      <c r="U50" s="1" t="s">
        <v>5</v>
      </c>
    </row>
    <row r="51" spans="1:21">
      <c r="A51" s="2" t="s">
        <v>9</v>
      </c>
      <c r="B51" s="4">
        <f>'ReactorStatusReport June 24'!O25</f>
        <v>300</v>
      </c>
      <c r="C51" s="4">
        <f>'ReactorStatusReport June 24'!O20</f>
        <v>65</v>
      </c>
      <c r="D51" s="4">
        <f>'ReactorStatusReport June 24'!O24</f>
        <v>48</v>
      </c>
      <c r="E51" s="4">
        <f>'ReactorStatusReport June 24'!O23</f>
        <v>13</v>
      </c>
      <c r="F51" s="4">
        <f>'ReactorStatusReport June 24'!O22</f>
        <v>14</v>
      </c>
      <c r="G51" s="4">
        <f>'ReactorStatusReport June 24'!O21</f>
        <v>3</v>
      </c>
      <c r="H51" s="4">
        <v>0</v>
      </c>
      <c r="I51" s="4"/>
      <c r="J51" s="4"/>
      <c r="L51" s="8">
        <f>SUM(B51:K51)</f>
        <v>443</v>
      </c>
      <c r="N51" s="1" t="s">
        <v>9</v>
      </c>
      <c r="O51" s="1">
        <v>298</v>
      </c>
      <c r="P51" s="1">
        <v>73</v>
      </c>
      <c r="Q51" s="1">
        <v>49</v>
      </c>
      <c r="R51" s="1">
        <v>14</v>
      </c>
      <c r="S51" s="1">
        <v>14</v>
      </c>
      <c r="T51" s="1">
        <v>3</v>
      </c>
      <c r="U51" s="1">
        <f>SUM(O51:T51)</f>
        <v>451</v>
      </c>
    </row>
    <row r="52" spans="1:21" ht="13.5" customHeight="1">
      <c r="A52" s="2" t="s">
        <v>11</v>
      </c>
      <c r="B52" s="7">
        <f>'ReactorStatusReport June 24'!Q25</f>
        <v>284.21100000000001</v>
      </c>
      <c r="C52" s="7">
        <f>'ReactorStatusReport June 24'!Q20</f>
        <v>65.603999999999999</v>
      </c>
      <c r="D52" s="7">
        <f>'ReactorStatusReport June 24'!Q24</f>
        <v>23.875</v>
      </c>
      <c r="E52" s="7">
        <f>'ReactorStatusReport June 24'!Q23</f>
        <v>9.2829999999999995</v>
      </c>
      <c r="F52" s="7">
        <f>'ReactorStatusReport June 24'!Q22</f>
        <v>7.7249999999999996</v>
      </c>
      <c r="G52" s="7">
        <f>'ReactorStatusReport June 24'!Q21</f>
        <v>1.4</v>
      </c>
      <c r="H52" s="4">
        <v>0</v>
      </c>
      <c r="I52" s="4"/>
      <c r="J52" s="4"/>
      <c r="L52" s="22">
        <f>SUM(B52:K52)</f>
        <v>392.09800000000001</v>
      </c>
      <c r="N52" s="1" t="s">
        <v>11</v>
      </c>
      <c r="O52" s="1">
        <v>282.44299999999998</v>
      </c>
      <c r="P52" s="1">
        <v>71.492000000000004</v>
      </c>
      <c r="Q52" s="1">
        <v>24.556999999999999</v>
      </c>
      <c r="R52" s="1">
        <v>9.2940000000000005</v>
      </c>
      <c r="S52" s="1">
        <v>7.7249999999999996</v>
      </c>
      <c r="T52" s="1">
        <v>1.4</v>
      </c>
      <c r="U52" s="1">
        <f>SUM(O52:T52)</f>
        <v>396.911</v>
      </c>
    </row>
    <row r="53" spans="1:21" ht="9.9499999999999993" customHeight="1">
      <c r="B53" s="6"/>
      <c r="C53" s="6"/>
      <c r="D53" s="6"/>
      <c r="E53" s="6"/>
      <c r="F53" s="6"/>
      <c r="G53" s="6"/>
    </row>
    <row r="54" spans="1:21">
      <c r="A54" s="8" t="s">
        <v>32</v>
      </c>
      <c r="B54" s="8"/>
      <c r="C54" s="8"/>
      <c r="D54" s="8"/>
      <c r="N54" s="1" t="s">
        <v>9</v>
      </c>
      <c r="O54" s="23">
        <f>O51/U51</f>
        <v>0.6607538802660754</v>
      </c>
      <c r="P54" s="23">
        <f>P51/U51</f>
        <v>0.16186252771618626</v>
      </c>
      <c r="Q54" s="23">
        <f>Q51/U51</f>
        <v>0.10864745011086474</v>
      </c>
      <c r="R54" s="23">
        <f>R51/U51</f>
        <v>3.1042128603104215E-2</v>
      </c>
      <c r="S54" s="23">
        <f>S51/U51</f>
        <v>3.1042128603104215E-2</v>
      </c>
      <c r="T54" s="23">
        <f>T51/U51</f>
        <v>6.6518847006651885E-3</v>
      </c>
    </row>
    <row r="55" spans="1:21">
      <c r="O55" s="23">
        <f>O52/U52</f>
        <v>0.71160285303254378</v>
      </c>
      <c r="P55" s="23">
        <f>P52/U52</f>
        <v>0.18012098430126655</v>
      </c>
      <c r="Q55" s="23">
        <f>Q52/U52</f>
        <v>6.1870293340320626E-2</v>
      </c>
      <c r="R55" s="23">
        <f>R52/U52</f>
        <v>2.3415828737424763E-2</v>
      </c>
      <c r="S55" s="23">
        <f>S52/U52</f>
        <v>1.946280148446377E-2</v>
      </c>
      <c r="T55" s="24">
        <f>T52/U52</f>
        <v>3.5272391039804893E-3</v>
      </c>
    </row>
  </sheetData>
  <mergeCells count="1">
    <mergeCell ref="A32:B32"/>
  </mergeCells>
  <phoneticPr fontId="0" type="noConversion"/>
  <printOptions gridLinesSet="0"/>
  <pageMargins left="0" right="4.7244094488188981" top="0.39370078740157483" bottom="3.8188976377952759" header="0" footer="0"/>
  <pageSetup paperSize="9"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09D15-58F8-4ED9-89DC-2E1994EFA632}">
  <dimension ref="A1:V26"/>
  <sheetViews>
    <sheetView showGridLines="0" workbookViewId="0">
      <pane ySplit="4" topLeftCell="A5" activePane="bottomLeft" state="frozen"/>
      <selection pane="bottomLeft" activeCell="AC25" sqref="AC25"/>
    </sheetView>
  </sheetViews>
  <sheetFormatPr defaultRowHeight="15"/>
  <cols>
    <col min="1" max="1" width="0.7109375" style="10" customWidth="1"/>
    <col min="2" max="2" width="0" style="10" hidden="1" customWidth="1"/>
    <col min="3" max="5" width="2.28515625" style="10" customWidth="1"/>
    <col min="6" max="14" width="9.28515625" style="10" customWidth="1"/>
    <col min="15" max="15" width="9.5703125" style="10" customWidth="1"/>
    <col min="16" max="16" width="12.28515625" style="10" customWidth="1"/>
    <col min="17" max="19" width="2.28515625" style="10" customWidth="1"/>
    <col min="20" max="20" width="12.28515625" style="10" customWidth="1"/>
    <col min="21" max="21" width="0" style="10" hidden="1" customWidth="1"/>
    <col min="22" max="22" width="1.42578125" style="10" customWidth="1"/>
    <col min="23" max="16384" width="9.140625" style="10"/>
  </cols>
  <sheetData>
    <row r="1" spans="1:22" ht="3.6" customHeight="1"/>
    <row r="2" spans="1:22" ht="14.45" customHeight="1">
      <c r="A2" s="30" t="s">
        <v>30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ht="3.6" customHeight="1"/>
    <row r="4" spans="1:22" ht="3.6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</row>
    <row r="5" spans="1:22" ht="0.4" customHeight="1"/>
    <row r="6" spans="1:22" ht="18" customHeight="1">
      <c r="B6" s="31" t="s">
        <v>29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2" ht="14.45" customHeight="1">
      <c r="B7" s="33" t="s">
        <v>28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spans="1:22" ht="0" hidden="1" customHeight="1"/>
    <row r="9" spans="1:22" ht="6.75" customHeight="1"/>
    <row r="10" spans="1:22" ht="14.45" customHeight="1">
      <c r="C10" s="27" t="s">
        <v>27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</row>
    <row r="11" spans="1:22" ht="14.45" customHeight="1">
      <c r="C11" s="29" t="s">
        <v>26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</row>
    <row r="12" spans="1:22" ht="14.45" customHeight="1">
      <c r="C12" s="27" t="s">
        <v>25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</row>
    <row r="13" spans="1:22" ht="14.45" customHeight="1">
      <c r="C13" s="29" t="s">
        <v>33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</row>
    <row r="14" spans="1:22" ht="14.45" customHeight="1">
      <c r="C14" s="29" t="s">
        <v>24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</row>
    <row r="15" spans="1:22" ht="14.45" customHeight="1">
      <c r="C15" s="27" t="s">
        <v>23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</row>
    <row r="16" spans="1:22" ht="14.45" customHeight="1">
      <c r="C16" s="29" t="s">
        <v>22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</row>
    <row r="17" spans="3:19" ht="16.350000000000001" customHeight="1"/>
    <row r="18" spans="3:19">
      <c r="C18" s="34" t="s">
        <v>21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6"/>
      <c r="P18" s="20" t="s">
        <v>20</v>
      </c>
      <c r="Q18" s="37" t="s">
        <v>12</v>
      </c>
      <c r="R18" s="38"/>
      <c r="S18" s="39"/>
    </row>
    <row r="19" spans="3:19">
      <c r="C19" s="40" t="s">
        <v>19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9"/>
      <c r="O19" s="19">
        <v>443</v>
      </c>
      <c r="P19" s="19">
        <v>392098</v>
      </c>
      <c r="Q19" s="40">
        <f>P19/1000</f>
        <v>392.09800000000001</v>
      </c>
      <c r="R19" s="38"/>
      <c r="S19" s="39"/>
    </row>
    <row r="20" spans="3:19" ht="38.25">
      <c r="C20" s="18" t="s">
        <v>18</v>
      </c>
      <c r="D20" s="17"/>
      <c r="E20" s="16"/>
      <c r="F20" s="41" t="s">
        <v>18</v>
      </c>
      <c r="G20" s="42"/>
      <c r="H20" s="42"/>
      <c r="I20" s="42"/>
      <c r="J20" s="42"/>
      <c r="K20" s="42"/>
      <c r="L20" s="42"/>
      <c r="M20" s="42"/>
      <c r="N20" s="43"/>
      <c r="O20" s="15">
        <v>65</v>
      </c>
      <c r="P20" s="15">
        <v>65604</v>
      </c>
      <c r="Q20" s="44">
        <f t="shared" ref="Q20:Q25" si="0">P20/1000</f>
        <v>65.603999999999999</v>
      </c>
      <c r="R20" s="45"/>
      <c r="S20" s="46"/>
    </row>
    <row r="21" spans="3:19" ht="38.25">
      <c r="C21" s="18" t="s">
        <v>17</v>
      </c>
      <c r="D21" s="17"/>
      <c r="E21" s="16"/>
      <c r="F21" s="41" t="s">
        <v>17</v>
      </c>
      <c r="G21" s="42"/>
      <c r="H21" s="42"/>
      <c r="I21" s="42"/>
      <c r="J21" s="42"/>
      <c r="K21" s="42"/>
      <c r="L21" s="42"/>
      <c r="M21" s="42"/>
      <c r="N21" s="43"/>
      <c r="O21" s="15">
        <v>3</v>
      </c>
      <c r="P21" s="15">
        <v>1400</v>
      </c>
      <c r="Q21" s="44">
        <f t="shared" si="0"/>
        <v>1.4</v>
      </c>
      <c r="R21" s="45"/>
      <c r="S21" s="46"/>
    </row>
    <row r="22" spans="3:19" ht="38.25">
      <c r="C22" s="18" t="s">
        <v>16</v>
      </c>
      <c r="D22" s="17"/>
      <c r="E22" s="16"/>
      <c r="F22" s="41" t="s">
        <v>16</v>
      </c>
      <c r="G22" s="42"/>
      <c r="H22" s="42"/>
      <c r="I22" s="42"/>
      <c r="J22" s="42"/>
      <c r="K22" s="42"/>
      <c r="L22" s="42"/>
      <c r="M22" s="42"/>
      <c r="N22" s="43"/>
      <c r="O22" s="15">
        <v>14</v>
      </c>
      <c r="P22" s="15">
        <v>7725</v>
      </c>
      <c r="Q22" s="44">
        <f t="shared" si="0"/>
        <v>7.7249999999999996</v>
      </c>
      <c r="R22" s="45"/>
      <c r="S22" s="46"/>
    </row>
    <row r="23" spans="3:19" ht="51">
      <c r="C23" s="18" t="s">
        <v>15</v>
      </c>
      <c r="D23" s="17"/>
      <c r="E23" s="16"/>
      <c r="F23" s="41" t="s">
        <v>15</v>
      </c>
      <c r="G23" s="42"/>
      <c r="H23" s="42"/>
      <c r="I23" s="42"/>
      <c r="J23" s="42"/>
      <c r="K23" s="42"/>
      <c r="L23" s="42"/>
      <c r="M23" s="42"/>
      <c r="N23" s="43"/>
      <c r="O23" s="15">
        <v>13</v>
      </c>
      <c r="P23" s="15">
        <v>9283</v>
      </c>
      <c r="Q23" s="44">
        <f t="shared" si="0"/>
        <v>9.2829999999999995</v>
      </c>
      <c r="R23" s="45"/>
      <c r="S23" s="46"/>
    </row>
    <row r="24" spans="3:19" ht="51">
      <c r="C24" s="18" t="s">
        <v>14</v>
      </c>
      <c r="D24" s="17"/>
      <c r="E24" s="16"/>
      <c r="F24" s="41" t="s">
        <v>14</v>
      </c>
      <c r="G24" s="42"/>
      <c r="H24" s="42"/>
      <c r="I24" s="42"/>
      <c r="J24" s="42"/>
      <c r="K24" s="42"/>
      <c r="L24" s="42"/>
      <c r="M24" s="42"/>
      <c r="N24" s="43"/>
      <c r="O24" s="15">
        <v>48</v>
      </c>
      <c r="P24" s="15">
        <v>23875</v>
      </c>
      <c r="Q24" s="44">
        <f t="shared" si="0"/>
        <v>23.875</v>
      </c>
      <c r="R24" s="45"/>
      <c r="S24" s="46"/>
    </row>
    <row r="25" spans="3:19" ht="38.25">
      <c r="C25" s="14" t="s">
        <v>13</v>
      </c>
      <c r="D25" s="13"/>
      <c r="E25" s="12"/>
      <c r="F25" s="47" t="s">
        <v>13</v>
      </c>
      <c r="G25" s="48"/>
      <c r="H25" s="48"/>
      <c r="I25" s="48"/>
      <c r="J25" s="48"/>
      <c r="K25" s="48"/>
      <c r="L25" s="48"/>
      <c r="M25" s="48"/>
      <c r="N25" s="49"/>
      <c r="O25" s="11">
        <v>300</v>
      </c>
      <c r="P25" s="11">
        <v>284211</v>
      </c>
      <c r="Q25" s="44">
        <f t="shared" si="0"/>
        <v>284.21100000000001</v>
      </c>
      <c r="R25" s="45"/>
      <c r="S25" s="46"/>
    </row>
    <row r="26" spans="3:19" ht="4.7" customHeight="1"/>
  </sheetData>
  <mergeCells count="26">
    <mergeCell ref="F24:N24"/>
    <mergeCell ref="Q24:S24"/>
    <mergeCell ref="F25:N25"/>
    <mergeCell ref="Q25:S25"/>
    <mergeCell ref="F21:N21"/>
    <mergeCell ref="Q21:S21"/>
    <mergeCell ref="F22:N22"/>
    <mergeCell ref="Q22:S22"/>
    <mergeCell ref="F23:N23"/>
    <mergeCell ref="Q23:S23"/>
    <mergeCell ref="C18:O18"/>
    <mergeCell ref="Q18:S18"/>
    <mergeCell ref="C19:N19"/>
    <mergeCell ref="Q19:S19"/>
    <mergeCell ref="F20:N20"/>
    <mergeCell ref="Q20:S20"/>
    <mergeCell ref="A2:V2"/>
    <mergeCell ref="B6:T6"/>
    <mergeCell ref="B7:T7"/>
    <mergeCell ref="C10:T10"/>
    <mergeCell ref="C11:T11"/>
    <mergeCell ref="C12:T12"/>
    <mergeCell ref="C13:T13"/>
    <mergeCell ref="C14:T14"/>
    <mergeCell ref="C15:T15"/>
    <mergeCell ref="C16:T16"/>
  </mergeCells>
  <pageMargins left="0.38999996062992098" right="0.38999996062992098" top="0.5" bottom="0.85" header="0.5" footer="0.5"/>
  <pageSetup paperSize="9" orientation="landscape" horizontalDpi="300" verticalDpi="300" r:id="rId1"/>
  <headerFooter alignWithMargins="0">
    <oddFooter>&amp;C&amp;"Arial,Regular"&amp;8 Report generated on: 2019-05-02     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Chart01</vt:lpstr>
      <vt:lpstr>ReactorStatusReport June 24</vt:lpstr>
      <vt:lpstr>Data</vt:lpstr>
      <vt:lpstr>Chart01!Print_Area</vt:lpstr>
      <vt:lpstr>'ReactorStatusReport June 24'!Print_Titles</vt:lpstr>
      <vt:lpstr>Title1</vt:lpstr>
      <vt:lpstr>Title2</vt:lpstr>
      <vt:lpstr>Title3</vt:lpstr>
    </vt:vector>
  </TitlesOfParts>
  <Company>iaea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GEORGE, Roy</dc:creator>
  <cp:lastModifiedBy>GOSPODARCZYK, Marta</cp:lastModifiedBy>
  <cp:lastPrinted>2018-04-17T08:23:00Z</cp:lastPrinted>
  <dcterms:created xsi:type="dcterms:W3CDTF">2000-10-23T08:13:05Z</dcterms:created>
  <dcterms:modified xsi:type="dcterms:W3CDTF">2020-07-01T14:06:43Z</dcterms:modified>
</cp:coreProperties>
</file>